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fonafifo-my.sharepoint.com/personal/zrodriguez_fonafifo_go_cr/Documents/Documentos/Información ZRT 2024/Información WEB/"/>
    </mc:Choice>
  </mc:AlternateContent>
  <xr:revisionPtr revIDLastSave="1" documentId="8_{787A27BA-572D-427E-8B4D-79572F04DC32}" xr6:coauthVersionLast="47" xr6:coauthVersionMax="47" xr10:uidLastSave="{AAAD787F-E809-418A-AC13-7276B95E5F74}"/>
  <bookViews>
    <workbookView xWindow="-108" yWindow="-108" windowWidth="23256" windowHeight="12456" xr2:uid="{00000000-000D-0000-FFFF-FFFF00000000}"/>
  </bookViews>
  <sheets>
    <sheet name="Informe 2023" sheetId="11" r:id="rId1"/>
    <sheet name="Informe 2022" sheetId="10" r:id="rId2"/>
    <sheet name="Informe 2020" sheetId="9" r:id="rId3"/>
    <sheet name="Informe 2019" sheetId="3" r:id="rId4"/>
    <sheet name="Informe 2018" sheetId="6" r:id="rId5"/>
  </sheets>
  <definedNames>
    <definedName name="_xlnm._FilterDatabase" localSheetId="1" hidden="1">'Informe 2022'!$A$6:$N$71</definedName>
    <definedName name="_xlnm.Print_Area" localSheetId="1">'Informe 2022'!$A$1:$N$72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2" i="11" l="1"/>
  <c r="L92" i="11"/>
  <c r="K92" i="11"/>
  <c r="J92" i="11"/>
  <c r="I92" i="11"/>
  <c r="H92" i="11"/>
  <c r="G92" i="11"/>
  <c r="F92" i="11"/>
  <c r="D92" i="11"/>
  <c r="E92" i="11"/>
  <c r="C92" i="11"/>
  <c r="B92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7" i="11"/>
  <c r="L71" i="10" l="1"/>
  <c r="N70" i="10"/>
  <c r="N8" i="10"/>
  <c r="N9" i="10"/>
  <c r="N10" i="10"/>
  <c r="N11" i="10"/>
  <c r="N12" i="10"/>
  <c r="N13" i="10"/>
  <c r="N14" i="10"/>
  <c r="E15" i="10"/>
  <c r="N15" i="10" s="1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I30" i="10"/>
  <c r="N30" i="10" s="1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H71" i="10"/>
  <c r="K71" i="10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7" i="9"/>
  <c r="L45" i="9"/>
  <c r="M45" i="9"/>
  <c r="N45" i="9"/>
  <c r="C71" i="10"/>
  <c r="D71" i="10"/>
  <c r="F71" i="10"/>
  <c r="G71" i="10"/>
  <c r="M71" i="10"/>
  <c r="B71" i="10"/>
  <c r="N7" i="10"/>
  <c r="G45" i="9"/>
  <c r="H45" i="9"/>
  <c r="I45" i="9"/>
  <c r="J45" i="9"/>
  <c r="K45" i="9"/>
  <c r="N92" i="11" l="1"/>
  <c r="E71" i="10"/>
  <c r="J71" i="10"/>
  <c r="I71" i="10"/>
  <c r="O45" i="9"/>
  <c r="N83" i="3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" i="6"/>
  <c r="D77" i="6"/>
  <c r="E77" i="6"/>
  <c r="F77" i="6"/>
  <c r="G77" i="6"/>
  <c r="H77" i="6"/>
  <c r="I77" i="6"/>
  <c r="J77" i="6"/>
  <c r="K77" i="6"/>
  <c r="L77" i="6"/>
  <c r="M77" i="6"/>
  <c r="N77" i="6"/>
  <c r="C77" i="6"/>
  <c r="G83" i="3"/>
  <c r="H83" i="3"/>
  <c r="I83" i="3"/>
  <c r="J83" i="3"/>
  <c r="K83" i="3"/>
  <c r="L83" i="3"/>
  <c r="M83" i="3"/>
  <c r="D83" i="3"/>
  <c r="E83" i="3"/>
  <c r="F83" i="3"/>
  <c r="C83" i="3"/>
  <c r="N71" i="10" l="1"/>
  <c r="O77" i="6"/>
  <c r="D45" i="9"/>
  <c r="E45" i="9"/>
  <c r="F45" i="9"/>
  <c r="C45" i="9"/>
</calcChain>
</file>

<file path=xl/sharedStrings.xml><?xml version="1.0" encoding="utf-8"?>
<sst xmlns="http://schemas.openxmlformats.org/spreadsheetml/2006/main" count="424" uniqueCount="215">
  <si>
    <t>FONDO NACIONAL DE FINANCIAMIENTO FORESTAL</t>
  </si>
  <si>
    <t>DETALLE DE VIATICOS PAGADOS A FUNCIONARIOS</t>
  </si>
  <si>
    <t>Nombre Funcionario (a)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</si>
  <si>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</si>
  <si>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</si>
  <si>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</si>
  <si>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</si>
  <si>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</si>
  <si>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</si>
  <si>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</si>
  <si>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</si>
  <si>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</si>
  <si>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</si>
  <si>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ALBERTO JOSE MENDEZ RODRÍGUEZ</t>
  </si>
  <si>
    <t>ALDRIN SAUL GÓMEZ ROMAN</t>
  </si>
  <si>
    <t>ALEX MAURICIO CALVO GONGORA</t>
  </si>
  <si>
    <t>ANTONETTE WILLIAMS BARNETT</t>
  </si>
  <si>
    <t>ARTURO MIGUEL CASTRO BARBOZA</t>
  </si>
  <si>
    <t>CARLOS ALBERTO MENDEZ FERNÁNDEZ</t>
  </si>
  <si>
    <t>CARMEN ALEXA ROLDAN CHACÓN</t>
  </si>
  <si>
    <t>CHRISTIAN BALTODANO VARGAS</t>
  </si>
  <si>
    <t>CHRISTIAN DÍAZ QUESADA</t>
  </si>
  <si>
    <t>EDUARDO MESÉN SOLORZANO</t>
  </si>
  <si>
    <t>ENRIQUE MORALES RODRÍGUEZ</t>
  </si>
  <si>
    <t>ESTEBAN JOSUE QUIROS ARROYO</t>
  </si>
  <si>
    <t>GABRIELA CABEZAS BARRIENTOS</t>
  </si>
  <si>
    <t>GILMAR NAVARRETE CHACÓN</t>
  </si>
  <si>
    <t>GUILLERMO EDUARDO ROJAS VALVERDE</t>
  </si>
  <si>
    <t>JONATHAN MARTIN SÁNCHEZ ALPÍZAR</t>
  </si>
  <si>
    <t>JORGE MARIO RODRÍGUEZ ZUÑIGA</t>
  </si>
  <si>
    <t>JOSE ANGEL JIMÉNEZ FAJARDO</t>
  </si>
  <si>
    <t>JOSE ARNULFO SÁNCHEZ GUTIÉRREZ</t>
  </si>
  <si>
    <t>JOSE EDGAR TORUÑO RAMÍREZ</t>
  </si>
  <si>
    <t>JUAN PABLO PÉREZ CASTILLO</t>
  </si>
  <si>
    <t>JULIANA ESPINOZA DURAN</t>
  </si>
  <si>
    <t>LUIS FERNANDO ROLDAN VILLALOBOS</t>
  </si>
  <si>
    <t>LYNN CATALINA SANDOVAL ELLIS</t>
  </si>
  <si>
    <t>MARIA PAMELA CASTILLO BARAHONA</t>
  </si>
  <si>
    <t>MARIELA GONZÁLEZ ROJAS</t>
  </si>
  <si>
    <t>MARJORIE HERNÁNDEZ MONTES</t>
  </si>
  <si>
    <t>MICHAEL ANTONIO PORRAS JIMÉNEZ</t>
  </si>
  <si>
    <t>MINOR ULISES HERNÁNDEZ VEGA</t>
  </si>
  <si>
    <t>MONICA OSPINO ARAYA</t>
  </si>
  <si>
    <t>NATALIA MARIA VEGA JARA</t>
  </si>
  <si>
    <t>NELLY VASQUEZ MORERA</t>
  </si>
  <si>
    <t>PABLO ANDRES MONTENEGRO SALAS</t>
  </si>
  <si>
    <t>RANDALL HERRERA GONZÁLEZ</t>
  </si>
  <si>
    <t>RICARDO BEDOYA ARRIETA</t>
  </si>
  <si>
    <t>RICARDO GRANADOS CALDERÓN</t>
  </si>
  <si>
    <t>VICTOR MANUEL ZUÑIGA SAMUELS</t>
  </si>
  <si>
    <t>VICTOR SOJO CHAVES</t>
  </si>
  <si>
    <t>DE ENERO A DICIEMBRE DEL 2019</t>
  </si>
  <si>
    <t>Octubre</t>
  </si>
  <si>
    <t>Noviembre</t>
  </si>
  <si>
    <t>Diciembre</t>
  </si>
  <si>
    <t>ALBERTO MARTIN GARCIA ARGUEDAS</t>
  </si>
  <si>
    <t>ALEJANDRA MORALES PEÑA</t>
  </si>
  <si>
    <t>ALEXANDER DEL CARMEN NAVARRO ULLOA</t>
  </si>
  <si>
    <t>ALONSO ESTEBAN CHACÓN MEZA</t>
  </si>
  <si>
    <t>ANA LUCRECIA GUILLEN JIMÉNEZ</t>
  </si>
  <si>
    <t>CAROL RAMÍREZ JIMÉNEZ</t>
  </si>
  <si>
    <t>CATALINA ESQUIVEL VARGAS</t>
  </si>
  <si>
    <t>DIANA MARIA MEZA OROZCO</t>
  </si>
  <si>
    <t>ELIZABETH CASTRO FALLAS</t>
  </si>
  <si>
    <t>EVA YAMILETH ARAICA CHAVARRIA</t>
  </si>
  <si>
    <t>EVELYN OREAMUNO QUIROS</t>
  </si>
  <si>
    <t>GABRIELA MORA RIVAS</t>
  </si>
  <si>
    <t>GRETTEL TAMAYO SALAZAR</t>
  </si>
  <si>
    <t>GUSTAVO ADOLFO ELIZONDO FALLAS</t>
  </si>
  <si>
    <t>HARELING DEL SOCORRO DÍAZ MADRIGAL</t>
  </si>
  <si>
    <t>HECTOR JULIO ARCE BENAVIDES</t>
  </si>
  <si>
    <t>INGRID JIMÉNEZ ALVARADO</t>
  </si>
  <si>
    <t>JENNIFER HERNÁNDEZ SÁNCHEZ</t>
  </si>
  <si>
    <t>JOHANNA MARIA GAMBOA CORRALES</t>
  </si>
  <si>
    <t>JONNATHAN DAGOBERTO CORDOBA VIQUEZ</t>
  </si>
  <si>
    <t>JOSE MANUEL ALVARADO ARGUEDAS</t>
  </si>
  <si>
    <t>KARLA VANESSA MONTIEL GRANADOS</t>
  </si>
  <si>
    <t>KEVIN ALONSO ALFARO JIMÉNEZ</t>
  </si>
  <si>
    <t>KRISLEY DAYAN ZAMORA CHAVERRI</t>
  </si>
  <si>
    <t>LIGIA ZUÑIGA LÓPEZ</t>
  </si>
  <si>
    <t>LUIS KARLOS GONZÁLEZ GARCIA</t>
  </si>
  <si>
    <t>MARIA GABRIELA CHACÓN JIMÉNEZ</t>
  </si>
  <si>
    <t>MARIA MONSERRAT ROMERO MORA</t>
  </si>
  <si>
    <t>NEY ALEXANDER VALVERDE ABARCA</t>
  </si>
  <si>
    <t>ODALIS SUSANA OVIEDO CASTILLO</t>
  </si>
  <si>
    <t>ROSELYN JIMÉNEZ DÍAZ</t>
  </si>
  <si>
    <t>SERGIO ENRIQUE FONSECA CASTILLO</t>
  </si>
  <si>
    <t>SILVIA ELENA MARIN FAJARDO</t>
  </si>
  <si>
    <t>SUSANA RAQUEL ROJAS PIEDRA</t>
  </si>
  <si>
    <t>VERONICA MADRIGAL MORA</t>
  </si>
  <si>
    <t>VICTOR HUGO MEZA PICADO</t>
  </si>
  <si>
    <t>VIVIAN GABRIELA CHACÓN QUIROS</t>
  </si>
  <si>
    <t>WILMA ANGULO MORA</t>
  </si>
  <si>
    <t>ZOILA ROSA RODRÍGUEZ TENCIO</t>
  </si>
  <si>
    <t>Fuente: siGAFI al 31/12/2019</t>
  </si>
  <si>
    <t>DE ENERO A DICIEMBRE DEL 2018</t>
  </si>
  <si>
    <t>ALFARO JIMENEZ KEVIN ALONSO</t>
  </si>
  <si>
    <t>ALTAMIRANO ZAMORA CARLOS</t>
  </si>
  <si>
    <t>ALVARADO ARGUEDAS JOSE MANUEL</t>
  </si>
  <si>
    <t>ANGULO MORA WILMA</t>
  </si>
  <si>
    <t>ARCE BENAVIDES HECTOR</t>
  </si>
  <si>
    <t>BALTODANO VARGAS CRISTIAN</t>
  </si>
  <si>
    <t>BEDOYA ARRIETA RICARDO</t>
  </si>
  <si>
    <t>CABEZAS BARRIENTOS GABRIELA</t>
  </si>
  <si>
    <t>CALVO GONGORA ALEX</t>
  </si>
  <si>
    <t>CASTRO CABEZAS LIZETH</t>
  </si>
  <si>
    <t>CHACON QUIROS VIVIAN</t>
  </si>
  <si>
    <t>CORDERO MATAMOROS ELVIS</t>
  </si>
  <si>
    <t>CORDOBA VIQUEZ JONATHAN</t>
  </si>
  <si>
    <t>CURIONE RAMPINI SERGIO</t>
  </si>
  <si>
    <t>DIAZ QUESADA CHRISTIAN</t>
  </si>
  <si>
    <t>ELIZONDO FALLAS GUSTAVO</t>
  </si>
  <si>
    <t>ESPINOZA DURAN JULIANA</t>
  </si>
  <si>
    <t>ESQUIVEL VARGAS CATALINA</t>
  </si>
  <si>
    <t>FONSECA CASTILLO SERGIO</t>
  </si>
  <si>
    <t>GOMEZ ROMAN ALDRIN</t>
  </si>
  <si>
    <t>GONZALEZ ROJAS MARIELA</t>
  </si>
  <si>
    <t>GRANADOS CALDERON RICARDO</t>
  </si>
  <si>
    <t>GUZMAN GOMEZ MARIA ELENA</t>
  </si>
  <si>
    <t>HERNANDEZ MONTES MARJORIE</t>
  </si>
  <si>
    <t>HERNANDEZ SEVILLA HERNAN</t>
  </si>
  <si>
    <t>HERNANDEZ VEGA MINOR</t>
  </si>
  <si>
    <t>HERRERA GONZALEZ RANDALL</t>
  </si>
  <si>
    <t>HIDALGO JIMÉNEZ NATHALIA</t>
  </si>
  <si>
    <t>JIMENEZ ALVARADO INGRID</t>
  </si>
  <si>
    <t>JIMENEZ DIAZ ROSELYN</t>
  </si>
  <si>
    <t>JIMENEZ FAJARDO JOSE ANGEL</t>
  </si>
  <si>
    <t>LEON MORA JOSE RAFAEL</t>
  </si>
  <si>
    <t>MADRIGAL MORA VERONICA</t>
  </si>
  <si>
    <t>MENDEZ FERNANDEZ CARLOS</t>
  </si>
  <si>
    <t>MENDEZ RODRIGUEZ ALBERTO</t>
  </si>
  <si>
    <t>MESEN SOLORZANO EDUARDO</t>
  </si>
  <si>
    <t>MEZA PICADO VICTOR HUGO</t>
  </si>
  <si>
    <t>MONTENEGRO SALAS PABLO ANDRÉS</t>
  </si>
  <si>
    <t>MORALES PEÑA ALEJANDRA</t>
  </si>
  <si>
    <t>MORALES RODRIGUEZ ENRIQUE</t>
  </si>
  <si>
    <t>MOYA VIQUEZ DANIELA</t>
  </si>
  <si>
    <t>NAVARRETE CHACON GILMAR</t>
  </si>
  <si>
    <t>OCONITRILLO FERNANDEZ SAUL</t>
  </si>
  <si>
    <t>ORTEGA RIVERA MARILYN</t>
  </si>
  <si>
    <t>PARRA ALEMAN MAIRENE</t>
  </si>
  <si>
    <t>PEREZ CASTILLO JUAN PABLO</t>
  </si>
  <si>
    <t>PORRAS JIMENEZ MICHAEL</t>
  </si>
  <si>
    <t>PORRAS JIMÉNEZ MICHAEL ANTONIO</t>
  </si>
  <si>
    <t>REYES GUERRERO BAYARDO</t>
  </si>
  <si>
    <t>RODRIGUEZ CASTRO GERALD</t>
  </si>
  <si>
    <t>RODRIGUEZ ZUÑIGA JORGE MARIO</t>
  </si>
  <si>
    <t>ROJAS PIEDRA SUSANA</t>
  </si>
  <si>
    <t>ROJAS VALVERDE GUILLERMO</t>
  </si>
  <si>
    <t>ROLDAN CHACON CARMEN</t>
  </si>
  <si>
    <t>ROLDAN VILLALOBOS LUIS FERNANDO</t>
  </si>
  <si>
    <t>ROMERO MORA MARIA MONSERRAT</t>
  </si>
  <si>
    <t>SANCHEZ ALPIZAR JONATHAN</t>
  </si>
  <si>
    <t>SANCHEZ CHAVES OSCAR</t>
  </si>
  <si>
    <t>SANCHEZ GUTIERREZ JOSE ARNULFO</t>
  </si>
  <si>
    <t>SANDOVAL ELLIS LYNN</t>
  </si>
  <si>
    <t>SOJO CHAVES VICTOR</t>
  </si>
  <si>
    <t>TORUÑO RAMIREZ JOSE EDGAR</t>
  </si>
  <si>
    <t>VALERIO MADRIGAL ADRIANA</t>
  </si>
  <si>
    <t>VASQUEZ MORERA NELLY</t>
  </si>
  <si>
    <t>VEGA JARA NATALIA</t>
  </si>
  <si>
    <t>WILLIAMS BARNETT ANTONETTE</t>
  </si>
  <si>
    <t>ZAMORA CHAVERRI KRISLEY</t>
  </si>
  <si>
    <t>ZAMORA RODRIGUEZ LUZ VIRGINIA</t>
  </si>
  <si>
    <t>ZUÑIGA LOPEZ LIGIA</t>
  </si>
  <si>
    <t>ZUÑIGA SAMUELS VICTOR</t>
  </si>
  <si>
    <t>Fuente: Informe de Ejecución IV Trimestre 2018</t>
  </si>
  <si>
    <t xml:space="preserve">Fuente: siGAFI </t>
  </si>
  <si>
    <t>DE ENERO A DICIEMBRE DEL 2020</t>
  </si>
  <si>
    <t>ADRIANA DE LOS ANGELES VALERIO MADRIGAL</t>
  </si>
  <si>
    <t>ALLAN ALONSO CHAVES QUIROS</t>
  </si>
  <si>
    <t>ANDRES RODRÍGUEZ FLORES</t>
  </si>
  <si>
    <t>ESAUD EMMANUEL CHAVES PICADO</t>
  </si>
  <si>
    <t>GISELLA QUIROS RAMÍREZ</t>
  </si>
  <si>
    <t>JOAN ADOLFO MONTERO EDUARTE</t>
  </si>
  <si>
    <t>JOSÉ ÁNGEL JIMÉNEZ FAJARDO</t>
  </si>
  <si>
    <t>JOSÉ ARNULFO SÁNCHEZ GUTIÉRREZ</t>
  </si>
  <si>
    <t>LUZ VIRGINIA ZAMORA RODRÍGUEZ</t>
  </si>
  <si>
    <t>MARIA ELENA HERRERA UGALDE</t>
  </si>
  <si>
    <t>MARIA FERNANDA OBANDO PICADO</t>
  </si>
  <si>
    <t>NAZARETH FIORELLA CHAVES VARGAS</t>
  </si>
  <si>
    <t>DE ENERO A DICIEMBRE DEL 2022</t>
  </si>
  <si>
    <t>ANDREA MARIA CHINCHILLA MATA</t>
  </si>
  <si>
    <t>CARLOS ISAAC PÉREZ MEJIA</t>
  </si>
  <si>
    <t>CINTHYA DÍAZ PERALTA</t>
  </si>
  <si>
    <t>DEVORA MICHELLE GUZMÁN BRENES</t>
  </si>
  <si>
    <t>EVELYN DE LOS ANGELES VENEGAS FERNÁNDEZ</t>
  </si>
  <si>
    <t>FRANZ TATTENBACH CAPRA</t>
  </si>
  <si>
    <t>LUIS GABRIEL HERNÁNDEZ SALAZAR</t>
  </si>
  <si>
    <t>MARVIN GAMBOA MATA</t>
  </si>
  <si>
    <t>ROCIO DE LOS ANGELES CRUZ ALVARENGA</t>
  </si>
  <si>
    <t>SANTIAGO FRANCISCO SALAS BORBON</t>
  </si>
  <si>
    <t>WENDY PAMELA MONTERO CALVO</t>
  </si>
  <si>
    <t>Setiembre</t>
  </si>
  <si>
    <t>Total general</t>
  </si>
  <si>
    <t>ALEJANDRA INES BARRANTES VASQUEZ</t>
  </si>
  <si>
    <t>ANIBAL ALBERTO PÉREZ WOLF</t>
  </si>
  <si>
    <t>BRANDON CENTENO GÓMEZ</t>
  </si>
  <si>
    <t>DYLAN FABRICIO FALLAS ROJAS</t>
  </si>
  <si>
    <t>FABIOLA DE LOS ANGELES RODRÍGUEZ MIRANDA</t>
  </si>
  <si>
    <t>FLORIBETH SERRANO MORALES</t>
  </si>
  <si>
    <t>FRANCISCO JAVIER GARCIA CRUZ</t>
  </si>
  <si>
    <t>FRANCISCO JOSE RODRÍGUEZ SEGURA</t>
  </si>
  <si>
    <t>JASLYN MARIA PARAJELES GUZMAN</t>
  </si>
  <si>
    <t>KEILYN LORENA CHAVARRIA FERNÁNDEZ</t>
  </si>
  <si>
    <t>MARIA ELENA GUZMAN GÓMEZ</t>
  </si>
  <si>
    <t>NURIA ELENA AGUERO PORRAS</t>
  </si>
  <si>
    <t>REBECA MARIA JARA JIMÉNEZ</t>
  </si>
  <si>
    <t>ROSAURA SOLIS PALMA</t>
  </si>
  <si>
    <t>SELENE VENEGAS CHAVERRI</t>
  </si>
  <si>
    <t>SERGIO CURIONE RAMPINI</t>
  </si>
  <si>
    <t>IGNACIO JOSE ROJAS ZELEDON</t>
  </si>
  <si>
    <t>LEONARDO RODRÍGUEZ QUIROS</t>
  </si>
  <si>
    <t>YESENIA SALAZAR DUARTE</t>
  </si>
  <si>
    <t>DE ENERO A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</si>
</sst>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33" borderId="0" xfId="0" applyFill="1"/>
    <xf numFmtId="0" fontId="16" fillId="34" borderId="10" xfId="0" applyFont="1" applyFill="1" applyBorder="1" applyAlignment="1">
      <alignment horizontal="center"/>
    </xf>
    <xf numFmtId="0" fontId="0" fillId="33" borderId="10" xfId="0" applyFill="1" applyBorder="1"/>
    <xf numFmtId="164" fontId="0" fillId="33" borderId="10" xfId="0" applyNumberFormat="1" applyFill="1" applyBorder="1"/>
    <xf numFmtId="0" fontId="16" fillId="33" borderId="10" xfId="0" applyFont="1" applyFill="1" applyBorder="1"/>
    <xf numFmtId="164" fontId="16" fillId="33" borderId="10" xfId="0" applyNumberFormat="1" applyFont="1" applyFill="1" applyBorder="1"/>
    <xf numFmtId="3" fontId="0" fillId="33" borderId="10" xfId="0" applyNumberFormat="1" applyFill="1" applyBorder="1"/>
    <xf numFmtId="3" fontId="16" fillId="33" borderId="10" xfId="0" applyNumberFormat="1" applyFont="1" applyFill="1" applyBorder="1"/>
    <xf numFmtId="43" fontId="0" fillId="33" borderId="10" xfId="42" applyFont="1" applyFill="1" applyBorder="1"/>
    <xf numFmtId="164" fontId="0" fillId="33" borderId="10" xfId="42" applyNumberFormat="1" applyFont="1" applyFill="1" applyBorder="1"/>
    <xf numFmtId="0" fontId="16" fillId="33" borderId="0" xfId="0" applyFont="1" applyFill="1"/>
    <xf numFmtId="0" fontId="16" fillId="35" borderId="10" xfId="0" applyFont="1" applyFill="1" applyBorder="1"/>
    <xf numFmtId="164" fontId="16" fillId="35" borderId="10" xfId="42" applyNumberFormat="1" applyFont="1" applyFill="1" applyBorder="1"/>
    <xf numFmtId="164" fontId="16" fillId="35" borderId="10" xfId="0" applyNumberFormat="1" applyFont="1" applyFill="1" applyBorder="1"/>
    <xf numFmtId="0" fontId="0" fillId="0" borderId="0" xfId="0" applyAlignment="1">
      <alignment horizontal="left"/>
    </xf>
    <xf numFmtId="43" fontId="19" fillId="35" borderId="10" xfId="0" applyNumberFormat="1" applyFont="1" applyFill="1" applyBorder="1"/>
    <xf numFmtId="165" fontId="0" fillId="0" borderId="0" xfId="0" applyNumberFormat="1"/>
    <xf numFmtId="0" fontId="0" fillId="0" borderId="10" xfId="0" applyBorder="1"/>
    <xf numFmtId="43" fontId="0" fillId="0" borderId="0" xfId="42" applyFont="1"/>
    <xf numFmtId="43" fontId="0" fillId="33" borderId="11" xfId="42" applyFont="1" applyFill="1" applyBorder="1"/>
    <xf numFmtId="43" fontId="0" fillId="0" borderId="10" xfId="42" applyFont="1" applyBorder="1"/>
    <xf numFmtId="43" fontId="0" fillId="33" borderId="12" xfId="42" applyFont="1" applyFill="1" applyBorder="1"/>
    <xf numFmtId="0" fontId="16" fillId="33" borderId="0" xfId="0" applyFont="1" applyFill="1" applyAlignment="1">
      <alignment horizontal="center"/>
    </xf>
    <xf numFmtId="0" fontId="16" fillId="36" borderId="10" xfId="0" applyFont="1" applyFill="1" applyBorder="1" applyAlignment="1">
      <alignment horizontal="center"/>
    </xf>
    <xf numFmtId="43" fontId="16" fillId="37" borderId="10" xfId="42" applyFont="1" applyFill="1" applyBorder="1" applyAlignment="1">
      <alignment horizontal="center"/>
    </xf>
    <xf numFmtId="43" fontId="16" fillId="37" borderId="10" xfId="42" applyFont="1" applyFill="1" applyBorder="1"/>
    <xf numFmtId="43" fontId="0" fillId="33" borderId="0" xfId="0" applyNumberFormat="1" applyFill="1"/>
    <xf numFmtId="0" fontId="16" fillId="33" borderId="0" xfId="0" applyFont="1" applyFill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817882</xdr:colOff>
      <xdr:row>0</xdr:row>
      <xdr:rowOff>149225</xdr:rowOff>
    </xdr:from>
    <xdr:to>
      <xdr:col>10</xdr:col>
      <xdr:colOff>311151</xdr:colOff>
      <xdr:row>3</xdr:row>
      <xdr:rowOff>88265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F894E7-8C01-457C-AA47-C15C12155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8482" y="149225"/>
          <a:ext cx="2334894" cy="478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525780</xdr:colOff>
      <xdr:row>0</xdr:row>
      <xdr:rowOff>85725</xdr:rowOff>
    </xdr:from>
    <xdr:to>
      <xdr:col>11</xdr:col>
      <xdr:colOff>313054</xdr:colOff>
      <xdr:row>3</xdr:row>
      <xdr:rowOff>18415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7947C0-6397-4E78-9BA8-626E55D80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6040" y="85725"/>
          <a:ext cx="1718309" cy="481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1</xdr:row>
      <xdr:rowOff>9525</xdr:rowOff>
    </xdr:from>
    <xdr:to>
      <xdr:col>11</xdr:col>
      <xdr:colOff>866774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85725"/>
          <a:ext cx="1695449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762001</xdr:colOff>
      <xdr:row>0</xdr:row>
      <xdr:rowOff>28576</xdr:rowOff>
    </xdr:from>
    <xdr:to>
      <xdr:col>13</xdr:col>
      <xdr:colOff>809625</xdr:colOff>
      <xdr:row>3</xdr:row>
      <xdr:rowOff>95251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6676" y="28576"/>
          <a:ext cx="1695449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1</xdr:row>
      <xdr:rowOff>9525</xdr:rowOff>
    </xdr:from>
    <xdr:to>
      <xdr:col>14</xdr:col>
      <xdr:colOff>552450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104775"/>
          <a:ext cx="18669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94"/>
  <sheetViews>
    <sheetView tabSelected="1" workbookViewId="0">
      <selection activeCell="A5" sqref="A5"/>
    </sheetView>
  </sheetViews>
  <sheetFormatPr baseColWidth="10" defaultColWidth="39.6640625" defaultRowHeight="14.4" x14ac:dyDescent="0.3"/>
  <cols>
    <col min="1" max="1" width="44.5546875" style="1" customWidth="1"/>
    <col min="2" max="2" width="11.5546875" style="1" customWidth="1"/>
    <col min="3" max="3" width="13.6640625" style="1" customWidth="1"/>
    <col min="4" max="4" width="14.6640625" style="1" customWidth="1"/>
    <col min="5" max="5" width="13.6640625" style="1" customWidth="1"/>
    <col min="6" max="6" width="14.33203125" style="1" customWidth="1"/>
    <col min="7" max="7" width="14.109375" style="1" customWidth="1"/>
    <col min="8" max="8" width="14.88671875" style="1" customWidth="1"/>
    <col min="9" max="9" width="12.6640625" style="1" customWidth="1"/>
    <col min="10" max="10" width="12.88671875" style="1" customWidth="1"/>
    <col min="11" max="12" width="13.33203125" style="1" customWidth="1"/>
    <col min="13" max="13" width="13.44140625" style="1" customWidth="1"/>
    <col min="14" max="14" width="16.44140625" style="1" customWidth="1"/>
    <col min="15" max="16384" width="39.6640625" style="1"/>
  </cols>
  <sheetData>
    <row r="2" spans="1:14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3"/>
      <c r="M2" s="23"/>
    </row>
    <row r="3" spans="1:14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3"/>
      <c r="M3" s="23"/>
    </row>
    <row r="4" spans="1:14" x14ac:dyDescent="0.3">
      <c r="A4" s="28" t="s">
        <v>214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3"/>
      <c r="M4" s="23"/>
    </row>
    <row r="6" spans="1:14" x14ac:dyDescent="0.3">
      <c r="A6" s="24" t="s">
        <v>2</v>
      </c>
      <c r="B6" s="25" t="s">
        <v>3</v>
      </c>
      <c r="C6" s="25" t="s">
        <v>4</v>
      </c>
      <c r="D6" s="25" t="s">
        <v>5</v>
      </c>
      <c r="E6" s="25" t="s">
        <v>6</v>
      </c>
      <c r="F6" s="25" t="s">
        <v>7</v>
      </c>
      <c r="G6" s="25" t="s">
        <v>8</v>
      </c>
      <c r="H6" s="25" t="s">
        <v>9</v>
      </c>
      <c r="I6" s="25" t="s">
        <v>10</v>
      </c>
      <c r="J6" s="25" t="s">
        <v>193</v>
      </c>
      <c r="K6" s="25" t="s">
        <v>52</v>
      </c>
      <c r="L6" s="25" t="s">
        <v>53</v>
      </c>
      <c r="M6" s="25" t="s">
        <v>54</v>
      </c>
      <c r="N6" s="25" t="s">
        <v>194</v>
      </c>
    </row>
    <row r="7" spans="1:14" x14ac:dyDescent="0.3">
      <c r="A7" s="9" t="s">
        <v>169</v>
      </c>
      <c r="B7" s="9"/>
      <c r="C7" s="9">
        <v>123800</v>
      </c>
      <c r="D7" s="9">
        <v>93200</v>
      </c>
      <c r="E7" s="9"/>
      <c r="F7" s="9">
        <v>165500</v>
      </c>
      <c r="G7" s="9"/>
      <c r="H7" s="9"/>
      <c r="I7" s="9"/>
      <c r="J7" s="9">
        <v>121000</v>
      </c>
      <c r="K7" s="9">
        <v>62600</v>
      </c>
      <c r="L7" s="9"/>
      <c r="M7" s="9"/>
      <c r="N7" s="9">
        <f>B7+C7+D7+E7+F7+G7+H7+I7+J7+K7+L7+M7</f>
        <v>566100</v>
      </c>
    </row>
    <row r="8" spans="1:14" x14ac:dyDescent="0.3">
      <c r="A8" s="9" t="s">
        <v>13</v>
      </c>
      <c r="B8" s="9"/>
      <c r="C8" s="9">
        <v>98300</v>
      </c>
      <c r="D8" s="9">
        <v>135000</v>
      </c>
      <c r="E8" s="9">
        <v>321500</v>
      </c>
      <c r="F8" s="9">
        <v>220900</v>
      </c>
      <c r="G8" s="9"/>
      <c r="H8" s="9">
        <v>178699.99</v>
      </c>
      <c r="I8" s="9">
        <v>220700</v>
      </c>
      <c r="J8" s="9">
        <v>223400</v>
      </c>
      <c r="K8" s="9">
        <v>250000</v>
      </c>
      <c r="L8" s="9">
        <v>868640</v>
      </c>
      <c r="M8" s="9">
        <v>162300</v>
      </c>
      <c r="N8" s="9">
        <f t="shared" ref="N8:N71" si="0">B8+C8+D8+E8+F8+G8+H8+I8+J8+K8+L8+M8</f>
        <v>2679439.9900000002</v>
      </c>
    </row>
    <row r="9" spans="1:14" x14ac:dyDescent="0.3">
      <c r="A9" s="9" t="s">
        <v>14</v>
      </c>
      <c r="B9" s="9"/>
      <c r="C9" s="9"/>
      <c r="D9" s="9">
        <v>118400</v>
      </c>
      <c r="E9" s="9">
        <v>104800</v>
      </c>
      <c r="F9" s="9">
        <v>8800</v>
      </c>
      <c r="G9" s="9">
        <v>8800</v>
      </c>
      <c r="H9" s="9">
        <v>89500</v>
      </c>
      <c r="I9" s="9"/>
      <c r="J9" s="9"/>
      <c r="K9" s="9"/>
      <c r="L9" s="9">
        <v>88000</v>
      </c>
      <c r="M9" s="9">
        <v>169982.66</v>
      </c>
      <c r="N9" s="9">
        <f t="shared" si="0"/>
        <v>588282.66</v>
      </c>
    </row>
    <row r="10" spans="1:14" x14ac:dyDescent="0.3">
      <c r="A10" s="9" t="s">
        <v>195</v>
      </c>
      <c r="B10" s="9"/>
      <c r="C10" s="9"/>
      <c r="D10" s="9">
        <v>135500</v>
      </c>
      <c r="E10" s="9"/>
      <c r="F10" s="9"/>
      <c r="G10" s="9"/>
      <c r="H10" s="9"/>
      <c r="I10" s="9"/>
      <c r="J10" s="9"/>
      <c r="K10" s="9"/>
      <c r="L10" s="9"/>
      <c r="M10" s="9"/>
      <c r="N10" s="9">
        <f t="shared" si="0"/>
        <v>135500</v>
      </c>
    </row>
    <row r="11" spans="1:14" x14ac:dyDescent="0.3">
      <c r="A11" s="9" t="s">
        <v>56</v>
      </c>
      <c r="B11" s="9">
        <v>39300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f t="shared" si="0"/>
        <v>39300</v>
      </c>
    </row>
    <row r="12" spans="1:14" x14ac:dyDescent="0.3">
      <c r="A12" s="9" t="s">
        <v>15</v>
      </c>
      <c r="B12" s="9"/>
      <c r="C12" s="9"/>
      <c r="D12" s="9"/>
      <c r="E12" s="9"/>
      <c r="F12" s="9"/>
      <c r="G12" s="9">
        <v>8800</v>
      </c>
      <c r="H12" s="9">
        <v>13800</v>
      </c>
      <c r="I12" s="9"/>
      <c r="J12" s="9">
        <v>39900</v>
      </c>
      <c r="K12" s="9"/>
      <c r="L12" s="9">
        <v>238195.31</v>
      </c>
      <c r="M12" s="9">
        <v>6900</v>
      </c>
      <c r="N12" s="9">
        <f t="shared" si="0"/>
        <v>307595.31</v>
      </c>
    </row>
    <row r="13" spans="1:14" x14ac:dyDescent="0.3">
      <c r="A13" s="9" t="s">
        <v>57</v>
      </c>
      <c r="B13" s="9"/>
      <c r="C13" s="9"/>
      <c r="D13" s="9">
        <v>72910</v>
      </c>
      <c r="E13" s="9">
        <v>17650</v>
      </c>
      <c r="F13" s="9"/>
      <c r="G13" s="9"/>
      <c r="H13" s="9"/>
      <c r="I13" s="9"/>
      <c r="J13" s="9"/>
      <c r="K13" s="9"/>
      <c r="L13" s="9"/>
      <c r="M13" s="9"/>
      <c r="N13" s="9">
        <f t="shared" si="0"/>
        <v>90560</v>
      </c>
    </row>
    <row r="14" spans="1:14" x14ac:dyDescent="0.3">
      <c r="A14" s="9" t="s">
        <v>170</v>
      </c>
      <c r="B14" s="9"/>
      <c r="C14" s="9"/>
      <c r="D14" s="9"/>
      <c r="E14" s="9"/>
      <c r="F14" s="9">
        <v>129400</v>
      </c>
      <c r="G14" s="9"/>
      <c r="H14" s="9">
        <v>7380</v>
      </c>
      <c r="I14" s="9"/>
      <c r="J14" s="9"/>
      <c r="K14" s="9"/>
      <c r="L14" s="9">
        <v>3000</v>
      </c>
      <c r="M14" s="9"/>
      <c r="N14" s="9">
        <f t="shared" si="0"/>
        <v>139780</v>
      </c>
    </row>
    <row r="15" spans="1:14" x14ac:dyDescent="0.3">
      <c r="A15" s="9" t="s">
        <v>59</v>
      </c>
      <c r="B15" s="9"/>
      <c r="C15" s="9"/>
      <c r="D15" s="9"/>
      <c r="E15" s="9">
        <v>13800</v>
      </c>
      <c r="F15" s="9"/>
      <c r="G15" s="9"/>
      <c r="H15" s="9"/>
      <c r="I15" s="9">
        <v>120700</v>
      </c>
      <c r="J15" s="9"/>
      <c r="K15" s="9"/>
      <c r="L15" s="9"/>
      <c r="M15" s="9"/>
      <c r="N15" s="9">
        <f t="shared" si="0"/>
        <v>134500</v>
      </c>
    </row>
    <row r="16" spans="1:14" x14ac:dyDescent="0.3">
      <c r="A16" s="9" t="s">
        <v>196</v>
      </c>
      <c r="B16" s="9"/>
      <c r="C16" s="9"/>
      <c r="D16" s="9"/>
      <c r="E16" s="9"/>
      <c r="F16" s="9"/>
      <c r="G16" s="9"/>
      <c r="H16" s="9"/>
      <c r="I16" s="9"/>
      <c r="J16" s="9"/>
      <c r="K16" s="9">
        <v>38100</v>
      </c>
      <c r="L16" s="9"/>
      <c r="M16" s="9"/>
      <c r="N16" s="9">
        <f t="shared" si="0"/>
        <v>38100</v>
      </c>
    </row>
    <row r="17" spans="1:14" x14ac:dyDescent="0.3">
      <c r="A17" s="9" t="s">
        <v>182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v>13800</v>
      </c>
      <c r="N17" s="9">
        <f t="shared" si="0"/>
        <v>13800</v>
      </c>
    </row>
    <row r="18" spans="1:14" x14ac:dyDescent="0.3">
      <c r="A18" s="9" t="s">
        <v>197</v>
      </c>
      <c r="B18" s="9"/>
      <c r="C18" s="9"/>
      <c r="D18" s="9"/>
      <c r="E18" s="9"/>
      <c r="F18" s="9">
        <v>8800</v>
      </c>
      <c r="G18" s="9"/>
      <c r="H18" s="9">
        <v>80800</v>
      </c>
      <c r="I18" s="9"/>
      <c r="J18" s="9"/>
      <c r="K18" s="9"/>
      <c r="L18" s="9"/>
      <c r="M18" s="9"/>
      <c r="N18" s="9">
        <f t="shared" si="0"/>
        <v>89600</v>
      </c>
    </row>
    <row r="19" spans="1:14" x14ac:dyDescent="0.3">
      <c r="A19" s="9" t="s">
        <v>18</v>
      </c>
      <c r="B19" s="9"/>
      <c r="C19" s="9"/>
      <c r="D19" s="9">
        <v>118400</v>
      </c>
      <c r="E19" s="9">
        <v>26400</v>
      </c>
      <c r="F19" s="9"/>
      <c r="G19" s="9"/>
      <c r="H19" s="9">
        <v>46400</v>
      </c>
      <c r="I19" s="9"/>
      <c r="J19" s="9"/>
      <c r="K19" s="9"/>
      <c r="L19" s="9"/>
      <c r="M19" s="9">
        <v>129200</v>
      </c>
      <c r="N19" s="9">
        <f t="shared" si="0"/>
        <v>320400</v>
      </c>
    </row>
    <row r="20" spans="1:14" x14ac:dyDescent="0.3">
      <c r="A20" s="9" t="s">
        <v>19</v>
      </c>
      <c r="B20" s="9"/>
      <c r="C20" s="9"/>
      <c r="D20" s="9"/>
      <c r="E20" s="9"/>
      <c r="F20" s="9">
        <v>32490</v>
      </c>
      <c r="G20" s="9"/>
      <c r="H20" s="9">
        <v>38000</v>
      </c>
      <c r="I20" s="9"/>
      <c r="J20" s="9"/>
      <c r="K20" s="9"/>
      <c r="L20" s="9">
        <v>16000</v>
      </c>
      <c r="M20" s="9"/>
      <c r="N20" s="9">
        <f t="shared" si="0"/>
        <v>86490</v>
      </c>
    </row>
    <row r="21" spans="1:14" x14ac:dyDescent="0.3">
      <c r="A21" s="9" t="s">
        <v>61</v>
      </c>
      <c r="B21" s="9"/>
      <c r="C21" s="9"/>
      <c r="D21" s="9">
        <v>175280</v>
      </c>
      <c r="E21" s="9"/>
      <c r="F21" s="9"/>
      <c r="G21" s="9"/>
      <c r="H21" s="9">
        <v>80800</v>
      </c>
      <c r="I21" s="9">
        <v>44100</v>
      </c>
      <c r="J21" s="9"/>
      <c r="K21" s="9"/>
      <c r="L21" s="9"/>
      <c r="M21" s="9"/>
      <c r="N21" s="9">
        <f t="shared" si="0"/>
        <v>300180</v>
      </c>
    </row>
    <row r="22" spans="1:14" x14ac:dyDescent="0.3">
      <c r="A22" s="9" t="s">
        <v>20</v>
      </c>
      <c r="B22" s="9"/>
      <c r="C22" s="9">
        <v>37599.99</v>
      </c>
      <c r="D22" s="9"/>
      <c r="E22" s="9"/>
      <c r="F22" s="9">
        <v>90400</v>
      </c>
      <c r="G22" s="9">
        <v>19100</v>
      </c>
      <c r="H22" s="9">
        <v>53700</v>
      </c>
      <c r="I22" s="9"/>
      <c r="J22" s="9">
        <v>135400</v>
      </c>
      <c r="K22" s="9"/>
      <c r="L22" s="9">
        <v>71400</v>
      </c>
      <c r="M22" s="9"/>
      <c r="N22" s="9">
        <f t="shared" si="0"/>
        <v>407599.99</v>
      </c>
    </row>
    <row r="23" spans="1:14" x14ac:dyDescent="0.3">
      <c r="A23" s="9" t="s">
        <v>21</v>
      </c>
      <c r="B23" s="9"/>
      <c r="C23" s="9"/>
      <c r="D23" s="9">
        <v>174000</v>
      </c>
      <c r="E23" s="9"/>
      <c r="F23" s="9"/>
      <c r="G23" s="9">
        <v>8800</v>
      </c>
      <c r="H23" s="9"/>
      <c r="I23" s="9"/>
      <c r="J23" s="9"/>
      <c r="K23" s="9">
        <v>158600</v>
      </c>
      <c r="L23" s="9">
        <v>80600</v>
      </c>
      <c r="M23" s="9">
        <v>23800</v>
      </c>
      <c r="N23" s="9">
        <f t="shared" si="0"/>
        <v>445800</v>
      </c>
    </row>
    <row r="24" spans="1:14" x14ac:dyDescent="0.3">
      <c r="A24" s="9" t="s">
        <v>185</v>
      </c>
      <c r="B24" s="9"/>
      <c r="C24" s="9"/>
      <c r="D24" s="9">
        <v>63800</v>
      </c>
      <c r="E24" s="9">
        <v>8800</v>
      </c>
      <c r="F24" s="9"/>
      <c r="G24" s="9"/>
      <c r="H24" s="9"/>
      <c r="I24" s="9"/>
      <c r="J24" s="9"/>
      <c r="K24" s="9"/>
      <c r="L24" s="9"/>
      <c r="M24" s="9"/>
      <c r="N24" s="9">
        <f t="shared" si="0"/>
        <v>72600</v>
      </c>
    </row>
    <row r="25" spans="1:14" x14ac:dyDescent="0.3">
      <c r="A25" s="9" t="s">
        <v>62</v>
      </c>
      <c r="B25" s="9"/>
      <c r="C25" s="9"/>
      <c r="D25" s="9">
        <v>8800</v>
      </c>
      <c r="E25" s="9"/>
      <c r="F25" s="9"/>
      <c r="G25" s="9"/>
      <c r="H25" s="9"/>
      <c r="I25" s="9"/>
      <c r="J25" s="9"/>
      <c r="K25" s="9"/>
      <c r="L25" s="9"/>
      <c r="M25" s="9"/>
      <c r="N25" s="9">
        <f t="shared" si="0"/>
        <v>8800</v>
      </c>
    </row>
    <row r="26" spans="1:14" x14ac:dyDescent="0.3">
      <c r="A26" s="9" t="s">
        <v>198</v>
      </c>
      <c r="B26" s="9"/>
      <c r="C26" s="9"/>
      <c r="D26" s="9"/>
      <c r="E26" s="9"/>
      <c r="F26" s="9"/>
      <c r="G26" s="9"/>
      <c r="H26" s="9"/>
      <c r="I26" s="9"/>
      <c r="J26" s="9"/>
      <c r="K26" s="9">
        <v>38100</v>
      </c>
      <c r="L26" s="9"/>
      <c r="M26" s="9">
        <v>8800</v>
      </c>
      <c r="N26" s="9">
        <f t="shared" si="0"/>
        <v>46900</v>
      </c>
    </row>
    <row r="27" spans="1:14" x14ac:dyDescent="0.3">
      <c r="A27" s="9" t="s">
        <v>22</v>
      </c>
      <c r="B27" s="9"/>
      <c r="C27" s="9">
        <v>13500</v>
      </c>
      <c r="D27" s="9">
        <v>8800</v>
      </c>
      <c r="E27" s="9">
        <v>128600</v>
      </c>
      <c r="F27" s="9">
        <v>116800</v>
      </c>
      <c r="G27" s="9"/>
      <c r="H27" s="9">
        <v>8800</v>
      </c>
      <c r="I27" s="9">
        <v>33600</v>
      </c>
      <c r="J27" s="9"/>
      <c r="K27" s="9">
        <v>129400</v>
      </c>
      <c r="L27" s="9"/>
      <c r="M27" s="9">
        <v>124295.32</v>
      </c>
      <c r="N27" s="9">
        <f t="shared" si="0"/>
        <v>563795.32000000007</v>
      </c>
    </row>
    <row r="28" spans="1:14" x14ac:dyDescent="0.3">
      <c r="A28" s="9" t="s">
        <v>63</v>
      </c>
      <c r="B28" s="9"/>
      <c r="C28" s="9"/>
      <c r="D28" s="9"/>
      <c r="E28" s="9"/>
      <c r="F28" s="9">
        <v>47100</v>
      </c>
      <c r="G28" s="9"/>
      <c r="H28" s="9"/>
      <c r="I28" s="9"/>
      <c r="J28" s="9"/>
      <c r="K28" s="9"/>
      <c r="L28" s="9"/>
      <c r="M28" s="9"/>
      <c r="N28" s="9">
        <f t="shared" si="0"/>
        <v>47100</v>
      </c>
    </row>
    <row r="29" spans="1:14" x14ac:dyDescent="0.3">
      <c r="A29" s="9" t="s">
        <v>23</v>
      </c>
      <c r="B29" s="9"/>
      <c r="C29" s="9"/>
      <c r="D29" s="9"/>
      <c r="E29" s="9"/>
      <c r="F29" s="9">
        <v>56200</v>
      </c>
      <c r="G29" s="9"/>
      <c r="H29" s="9"/>
      <c r="I29" s="9"/>
      <c r="J29" s="9"/>
      <c r="K29" s="9"/>
      <c r="L29" s="9"/>
      <c r="M29" s="9"/>
      <c r="N29" s="9">
        <f t="shared" si="0"/>
        <v>56200</v>
      </c>
    </row>
    <row r="30" spans="1:14" x14ac:dyDescent="0.3">
      <c r="A30" s="9" t="s">
        <v>64</v>
      </c>
      <c r="B30" s="9"/>
      <c r="C30" s="9"/>
      <c r="D30" s="9"/>
      <c r="E30" s="9"/>
      <c r="F30" s="9">
        <v>42700</v>
      </c>
      <c r="G30" s="9"/>
      <c r="H30" s="9"/>
      <c r="I30" s="9"/>
      <c r="J30" s="9"/>
      <c r="K30" s="9"/>
      <c r="L30" s="9"/>
      <c r="M30" s="9"/>
      <c r="N30" s="9">
        <f t="shared" si="0"/>
        <v>42700</v>
      </c>
    </row>
    <row r="31" spans="1:14" x14ac:dyDescent="0.3">
      <c r="A31" s="9" t="s">
        <v>199</v>
      </c>
      <c r="B31" s="9"/>
      <c r="C31" s="9"/>
      <c r="D31" s="9"/>
      <c r="E31" s="9">
        <v>13800</v>
      </c>
      <c r="F31" s="9"/>
      <c r="G31" s="9"/>
      <c r="H31" s="9"/>
      <c r="I31" s="9">
        <v>80800</v>
      </c>
      <c r="J31" s="9"/>
      <c r="K31" s="9"/>
      <c r="L31" s="9"/>
      <c r="M31" s="9"/>
      <c r="N31" s="9">
        <f t="shared" si="0"/>
        <v>94600</v>
      </c>
    </row>
    <row r="32" spans="1:14" x14ac:dyDescent="0.3">
      <c r="A32" s="9" t="s">
        <v>200</v>
      </c>
      <c r="B32" s="9"/>
      <c r="C32" s="9"/>
      <c r="D32" s="9"/>
      <c r="E32" s="9">
        <v>8800</v>
      </c>
      <c r="F32" s="9"/>
      <c r="G32" s="9"/>
      <c r="H32" s="9"/>
      <c r="I32" s="9"/>
      <c r="J32" s="9"/>
      <c r="K32" s="9"/>
      <c r="L32" s="9"/>
      <c r="M32" s="9">
        <v>8800</v>
      </c>
      <c r="N32" s="9">
        <f t="shared" si="0"/>
        <v>17600</v>
      </c>
    </row>
    <row r="33" spans="1:14" x14ac:dyDescent="0.3">
      <c r="A33" s="9" t="s">
        <v>201</v>
      </c>
      <c r="B33" s="9"/>
      <c r="C33" s="9">
        <v>117290</v>
      </c>
      <c r="D33" s="9">
        <v>211000</v>
      </c>
      <c r="E33" s="9">
        <v>194200</v>
      </c>
      <c r="F33" s="9">
        <v>312999.99</v>
      </c>
      <c r="G33" s="9"/>
      <c r="H33" s="9">
        <v>240200</v>
      </c>
      <c r="I33" s="9">
        <v>34600</v>
      </c>
      <c r="J33" s="9">
        <v>228900</v>
      </c>
      <c r="K33" s="9">
        <v>185200</v>
      </c>
      <c r="L33" s="9">
        <v>381300</v>
      </c>
      <c r="M33" s="9">
        <v>99940</v>
      </c>
      <c r="N33" s="9">
        <f t="shared" si="0"/>
        <v>2005629.99</v>
      </c>
    </row>
    <row r="34" spans="1:14" x14ac:dyDescent="0.3">
      <c r="A34" s="9" t="s">
        <v>202</v>
      </c>
      <c r="B34" s="9"/>
      <c r="C34" s="9"/>
      <c r="D34" s="9"/>
      <c r="E34" s="9"/>
      <c r="F34" s="9"/>
      <c r="G34" s="9"/>
      <c r="H34" s="9"/>
      <c r="I34" s="9"/>
      <c r="J34" s="9"/>
      <c r="K34" s="9">
        <v>38100</v>
      </c>
      <c r="L34" s="9"/>
      <c r="M34" s="9"/>
      <c r="N34" s="9">
        <f t="shared" si="0"/>
        <v>38100</v>
      </c>
    </row>
    <row r="35" spans="1:14" x14ac:dyDescent="0.3">
      <c r="A35" s="9" t="s">
        <v>25</v>
      </c>
      <c r="B35" s="9"/>
      <c r="C35" s="9">
        <v>8800</v>
      </c>
      <c r="D35" s="9">
        <v>18800</v>
      </c>
      <c r="E35" s="9">
        <v>93600</v>
      </c>
      <c r="F35" s="9">
        <v>23500</v>
      </c>
      <c r="G35" s="9">
        <v>40700</v>
      </c>
      <c r="H35" s="9"/>
      <c r="I35" s="9"/>
      <c r="J35" s="9"/>
      <c r="K35" s="9"/>
      <c r="L35" s="9"/>
      <c r="M35" s="9">
        <v>88400</v>
      </c>
      <c r="N35" s="9">
        <f t="shared" si="0"/>
        <v>273800</v>
      </c>
    </row>
    <row r="36" spans="1:14" x14ac:dyDescent="0.3">
      <c r="A36" s="9" t="s">
        <v>26</v>
      </c>
      <c r="B36" s="9"/>
      <c r="C36" s="9">
        <v>13800</v>
      </c>
      <c r="D36" s="9">
        <v>113300</v>
      </c>
      <c r="E36" s="9">
        <v>82600</v>
      </c>
      <c r="F36" s="9">
        <v>12800</v>
      </c>
      <c r="G36" s="9">
        <v>17600</v>
      </c>
      <c r="H36" s="9"/>
      <c r="I36" s="9"/>
      <c r="J36" s="9"/>
      <c r="K36" s="9">
        <v>64000</v>
      </c>
      <c r="L36" s="9"/>
      <c r="M36" s="9">
        <v>108999.55</v>
      </c>
      <c r="N36" s="9">
        <f t="shared" si="0"/>
        <v>413099.55</v>
      </c>
    </row>
    <row r="37" spans="1:14" x14ac:dyDescent="0.3">
      <c r="A37" s="9" t="s">
        <v>69</v>
      </c>
      <c r="B37" s="9"/>
      <c r="C37" s="9"/>
      <c r="D37" s="9"/>
      <c r="E37" s="9"/>
      <c r="F37" s="9">
        <v>46500</v>
      </c>
      <c r="G37" s="9"/>
      <c r="H37" s="9"/>
      <c r="I37" s="9"/>
      <c r="J37" s="9"/>
      <c r="K37" s="9"/>
      <c r="L37" s="9"/>
      <c r="M37" s="9"/>
      <c r="N37" s="9">
        <f t="shared" si="0"/>
        <v>46500</v>
      </c>
    </row>
    <row r="38" spans="1:14" x14ac:dyDescent="0.3">
      <c r="A38" s="9" t="s">
        <v>71</v>
      </c>
      <c r="B38" s="9"/>
      <c r="C38" s="9"/>
      <c r="D38" s="9"/>
      <c r="E38" s="9"/>
      <c r="F38" s="9"/>
      <c r="G38" s="9"/>
      <c r="H38" s="9"/>
      <c r="I38" s="9">
        <v>39900</v>
      </c>
      <c r="J38" s="9"/>
      <c r="K38" s="9"/>
      <c r="L38" s="9"/>
      <c r="M38" s="9"/>
      <c r="N38" s="9">
        <f t="shared" si="0"/>
        <v>39900</v>
      </c>
    </row>
    <row r="39" spans="1:14" x14ac:dyDescent="0.3">
      <c r="A39" s="9" t="s">
        <v>203</v>
      </c>
      <c r="B39" s="9"/>
      <c r="C39" s="9"/>
      <c r="D39" s="9"/>
      <c r="E39" s="9"/>
      <c r="F39" s="9"/>
      <c r="G39" s="9"/>
      <c r="H39" s="9"/>
      <c r="I39" s="9"/>
      <c r="J39" s="9"/>
      <c r="K39" s="9">
        <v>38100</v>
      </c>
      <c r="L39" s="9"/>
      <c r="M39" s="9"/>
      <c r="N39" s="9">
        <f t="shared" si="0"/>
        <v>38100</v>
      </c>
    </row>
    <row r="40" spans="1:14" x14ac:dyDescent="0.3">
      <c r="A40" s="9" t="s">
        <v>211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>
        <v>60400</v>
      </c>
      <c r="N40" s="9">
        <f t="shared" si="0"/>
        <v>60400</v>
      </c>
    </row>
    <row r="41" spans="1:14" x14ac:dyDescent="0.3">
      <c r="A41" s="9" t="s">
        <v>72</v>
      </c>
      <c r="B41" s="9"/>
      <c r="C41" s="9"/>
      <c r="D41" s="9"/>
      <c r="E41" s="9">
        <v>70200</v>
      </c>
      <c r="F41" s="9">
        <v>8800</v>
      </c>
      <c r="G41" s="9"/>
      <c r="H41" s="9"/>
      <c r="I41" s="9"/>
      <c r="J41" s="9"/>
      <c r="K41" s="9"/>
      <c r="L41" s="9">
        <v>84400</v>
      </c>
      <c r="M41" s="9"/>
      <c r="N41" s="9">
        <f t="shared" si="0"/>
        <v>163400</v>
      </c>
    </row>
    <row r="42" spans="1:14" x14ac:dyDescent="0.3">
      <c r="A42" s="9" t="s">
        <v>174</v>
      </c>
      <c r="B42" s="9">
        <v>39300</v>
      </c>
      <c r="C42" s="9"/>
      <c r="D42" s="9">
        <v>259400</v>
      </c>
      <c r="E42" s="9">
        <v>148600</v>
      </c>
      <c r="F42" s="9"/>
      <c r="G42" s="9">
        <v>116800</v>
      </c>
      <c r="H42" s="9">
        <v>140600</v>
      </c>
      <c r="I42" s="9">
        <v>252100</v>
      </c>
      <c r="J42" s="9"/>
      <c r="K42" s="9">
        <v>84400</v>
      </c>
      <c r="L42" s="9">
        <v>562140</v>
      </c>
      <c r="M42" s="9">
        <v>220799.98</v>
      </c>
      <c r="N42" s="9">
        <f t="shared" si="0"/>
        <v>1824139.98</v>
      </c>
    </row>
    <row r="43" spans="1:14" x14ac:dyDescent="0.3">
      <c r="A43" s="9" t="s">
        <v>73</v>
      </c>
      <c r="B43" s="9"/>
      <c r="C43" s="9">
        <v>11600</v>
      </c>
      <c r="D43" s="9">
        <v>6150</v>
      </c>
      <c r="E43" s="9"/>
      <c r="F43" s="9"/>
      <c r="G43" s="9"/>
      <c r="H43" s="9"/>
      <c r="I43" s="9">
        <v>6000</v>
      </c>
      <c r="J43" s="9"/>
      <c r="K43" s="9">
        <v>7000</v>
      </c>
      <c r="L43" s="9">
        <v>6500</v>
      </c>
      <c r="M43" s="9"/>
      <c r="N43" s="9">
        <f t="shared" si="0"/>
        <v>37250</v>
      </c>
    </row>
    <row r="44" spans="1:14" x14ac:dyDescent="0.3">
      <c r="A44" s="9" t="s">
        <v>28</v>
      </c>
      <c r="B44" s="9"/>
      <c r="C44" s="9">
        <v>126535</v>
      </c>
      <c r="D44" s="9">
        <v>93200</v>
      </c>
      <c r="E44" s="9"/>
      <c r="F44" s="9">
        <v>256980</v>
      </c>
      <c r="G44" s="9">
        <v>2960</v>
      </c>
      <c r="H44" s="9">
        <v>2320</v>
      </c>
      <c r="I44" s="9">
        <v>20000</v>
      </c>
      <c r="J44" s="9">
        <v>124215</v>
      </c>
      <c r="K44" s="9">
        <v>74555</v>
      </c>
      <c r="L44" s="9"/>
      <c r="M44" s="9"/>
      <c r="N44" s="9">
        <f t="shared" si="0"/>
        <v>700765</v>
      </c>
    </row>
    <row r="45" spans="1:14" x14ac:dyDescent="0.3">
      <c r="A45" s="9" t="s">
        <v>74</v>
      </c>
      <c r="B45" s="9"/>
      <c r="C45" s="9"/>
      <c r="D45" s="9">
        <v>3000</v>
      </c>
      <c r="E45" s="9"/>
      <c r="F45" s="9">
        <v>5000</v>
      </c>
      <c r="G45" s="9">
        <v>116800</v>
      </c>
      <c r="H45" s="9"/>
      <c r="I45" s="9"/>
      <c r="J45" s="9"/>
      <c r="K45" s="9"/>
      <c r="L45" s="9"/>
      <c r="M45" s="9">
        <v>5500</v>
      </c>
      <c r="N45" s="9">
        <f t="shared" si="0"/>
        <v>130300</v>
      </c>
    </row>
    <row r="46" spans="1:14" x14ac:dyDescent="0.3">
      <c r="A46" s="9" t="s">
        <v>29</v>
      </c>
      <c r="B46" s="9">
        <v>13999.61</v>
      </c>
      <c r="C46" s="9">
        <v>87549.56</v>
      </c>
      <c r="D46" s="9">
        <v>14299.61</v>
      </c>
      <c r="E46" s="9">
        <v>40498.629999999997</v>
      </c>
      <c r="F46" s="9">
        <v>2750</v>
      </c>
      <c r="G46" s="9">
        <v>21799.51</v>
      </c>
      <c r="H46" s="9">
        <v>4000</v>
      </c>
      <c r="I46" s="9"/>
      <c r="J46" s="9">
        <v>42600</v>
      </c>
      <c r="K46" s="9">
        <v>65500</v>
      </c>
      <c r="L46" s="9">
        <v>57050</v>
      </c>
      <c r="M46" s="9">
        <v>44291.700000000004</v>
      </c>
      <c r="N46" s="9">
        <f t="shared" si="0"/>
        <v>394338.62000000005</v>
      </c>
    </row>
    <row r="47" spans="1:14" x14ac:dyDescent="0.3">
      <c r="A47" s="9" t="s">
        <v>175</v>
      </c>
      <c r="B47" s="9"/>
      <c r="C47" s="9">
        <v>25000</v>
      </c>
      <c r="D47" s="9"/>
      <c r="E47" s="9">
        <v>87200</v>
      </c>
      <c r="F47" s="9">
        <v>114100</v>
      </c>
      <c r="G47" s="9">
        <v>33800</v>
      </c>
      <c r="H47" s="9">
        <v>51500</v>
      </c>
      <c r="I47" s="9"/>
      <c r="J47" s="9"/>
      <c r="K47" s="9"/>
      <c r="L47" s="9"/>
      <c r="M47" s="9">
        <v>156900</v>
      </c>
      <c r="N47" s="9">
        <f t="shared" si="0"/>
        <v>468500</v>
      </c>
    </row>
    <row r="48" spans="1:14" x14ac:dyDescent="0.3">
      <c r="A48" s="9" t="s">
        <v>176</v>
      </c>
      <c r="B48" s="9"/>
      <c r="C48" s="9">
        <v>13800</v>
      </c>
      <c r="D48" s="9"/>
      <c r="E48" s="9">
        <v>31400</v>
      </c>
      <c r="F48" s="9">
        <v>56500</v>
      </c>
      <c r="G48" s="9"/>
      <c r="H48" s="9">
        <v>51500</v>
      </c>
      <c r="I48" s="9"/>
      <c r="J48" s="9"/>
      <c r="K48" s="9">
        <v>17600</v>
      </c>
      <c r="L48" s="9">
        <v>3800</v>
      </c>
      <c r="M48" s="9">
        <v>87200</v>
      </c>
      <c r="N48" s="9">
        <f t="shared" si="0"/>
        <v>261800</v>
      </c>
    </row>
    <row r="49" spans="1:14" x14ac:dyDescent="0.3">
      <c r="A49" s="9" t="s">
        <v>32</v>
      </c>
      <c r="B49" s="9"/>
      <c r="C49" s="9"/>
      <c r="D49" s="9"/>
      <c r="E49" s="9"/>
      <c r="F49" s="9"/>
      <c r="G49" s="9"/>
      <c r="H49" s="9"/>
      <c r="I49" s="9"/>
      <c r="J49" s="9"/>
      <c r="K49" s="9">
        <v>22600</v>
      </c>
      <c r="L49" s="9"/>
      <c r="M49" s="9">
        <v>23800</v>
      </c>
      <c r="N49" s="9">
        <f t="shared" si="0"/>
        <v>46400</v>
      </c>
    </row>
    <row r="50" spans="1:14" x14ac:dyDescent="0.3">
      <c r="A50" s="9" t="s">
        <v>33</v>
      </c>
      <c r="B50" s="9"/>
      <c r="C50" s="9"/>
      <c r="D50" s="9">
        <v>88600</v>
      </c>
      <c r="E50" s="9">
        <v>26400</v>
      </c>
      <c r="F50" s="9">
        <v>51500</v>
      </c>
      <c r="G50" s="9">
        <v>44000</v>
      </c>
      <c r="H50" s="9">
        <v>90500</v>
      </c>
      <c r="I50" s="9"/>
      <c r="J50" s="9"/>
      <c r="K50" s="9">
        <v>121200</v>
      </c>
      <c r="L50" s="9">
        <v>90500</v>
      </c>
      <c r="M50" s="9">
        <v>104800</v>
      </c>
      <c r="N50" s="9">
        <f t="shared" si="0"/>
        <v>617500</v>
      </c>
    </row>
    <row r="51" spans="1:14" x14ac:dyDescent="0.3">
      <c r="A51" s="9" t="s">
        <v>34</v>
      </c>
      <c r="B51" s="9"/>
      <c r="C51" s="9"/>
      <c r="D51" s="9"/>
      <c r="E51" s="9">
        <v>83400</v>
      </c>
      <c r="F51" s="9"/>
      <c r="G51" s="9"/>
      <c r="H51" s="9">
        <v>156300</v>
      </c>
      <c r="I51" s="9">
        <v>120200</v>
      </c>
      <c r="J51" s="9">
        <v>80600</v>
      </c>
      <c r="K51" s="9">
        <v>34500</v>
      </c>
      <c r="L51" s="9">
        <v>147800</v>
      </c>
      <c r="M51" s="9"/>
      <c r="N51" s="9">
        <f t="shared" si="0"/>
        <v>622800</v>
      </c>
    </row>
    <row r="52" spans="1:14" x14ac:dyDescent="0.3">
      <c r="A52" s="9" t="s">
        <v>76</v>
      </c>
      <c r="B52" s="9"/>
      <c r="C52" s="9"/>
      <c r="D52" s="9"/>
      <c r="E52" s="9"/>
      <c r="F52" s="9">
        <v>46500</v>
      </c>
      <c r="G52" s="9"/>
      <c r="H52" s="9"/>
      <c r="I52" s="9"/>
      <c r="J52" s="9"/>
      <c r="K52" s="9"/>
      <c r="L52" s="9"/>
      <c r="M52" s="9"/>
      <c r="N52" s="9">
        <f t="shared" si="0"/>
        <v>46500</v>
      </c>
    </row>
    <row r="53" spans="1:14" x14ac:dyDescent="0.3">
      <c r="A53" s="9" t="s">
        <v>204</v>
      </c>
      <c r="B53" s="9"/>
      <c r="C53" s="9"/>
      <c r="D53" s="9"/>
      <c r="E53" s="9"/>
      <c r="F53" s="9"/>
      <c r="G53" s="9"/>
      <c r="H53" s="9"/>
      <c r="I53" s="9"/>
      <c r="J53" s="9"/>
      <c r="K53" s="9">
        <v>38100</v>
      </c>
      <c r="L53" s="9"/>
      <c r="M53" s="9"/>
      <c r="N53" s="9">
        <f t="shared" si="0"/>
        <v>38100</v>
      </c>
    </row>
    <row r="54" spans="1:14" x14ac:dyDescent="0.3">
      <c r="A54" s="9" t="s">
        <v>78</v>
      </c>
      <c r="B54" s="9"/>
      <c r="C54" s="9"/>
      <c r="D54" s="9"/>
      <c r="E54" s="9"/>
      <c r="F54" s="9"/>
      <c r="G54" s="9">
        <v>12800</v>
      </c>
      <c r="H54" s="9">
        <v>13800</v>
      </c>
      <c r="I54" s="9">
        <v>43900</v>
      </c>
      <c r="J54" s="9"/>
      <c r="K54" s="9"/>
      <c r="L54" s="9"/>
      <c r="M54" s="9"/>
      <c r="N54" s="9">
        <f t="shared" si="0"/>
        <v>70500</v>
      </c>
    </row>
    <row r="55" spans="1:14" x14ac:dyDescent="0.3">
      <c r="A55" s="9" t="s">
        <v>212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>
        <v>100500</v>
      </c>
      <c r="N55" s="9">
        <f t="shared" si="0"/>
        <v>100500</v>
      </c>
    </row>
    <row r="56" spans="1:14" x14ac:dyDescent="0.3">
      <c r="A56" s="9" t="s">
        <v>80</v>
      </c>
      <c r="B56" s="9"/>
      <c r="C56" s="9"/>
      <c r="D56" s="9"/>
      <c r="E56" s="9">
        <v>8800</v>
      </c>
      <c r="F56" s="9">
        <v>4440</v>
      </c>
      <c r="G56" s="9"/>
      <c r="H56" s="9"/>
      <c r="I56" s="9"/>
      <c r="J56" s="9"/>
      <c r="K56" s="9"/>
      <c r="L56" s="9"/>
      <c r="M56" s="9">
        <v>8800</v>
      </c>
      <c r="N56" s="9">
        <f t="shared" si="0"/>
        <v>22040</v>
      </c>
    </row>
    <row r="57" spans="1:14" x14ac:dyDescent="0.3">
      <c r="A57" s="9" t="s">
        <v>177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>
        <v>23800</v>
      </c>
      <c r="N57" s="9">
        <f t="shared" si="0"/>
        <v>23800</v>
      </c>
    </row>
    <row r="58" spans="1:14" x14ac:dyDescent="0.3">
      <c r="A58" s="9" t="s">
        <v>36</v>
      </c>
      <c r="B58" s="9"/>
      <c r="C58" s="9"/>
      <c r="D58" s="9"/>
      <c r="E58" s="9"/>
      <c r="F58" s="9">
        <v>129400</v>
      </c>
      <c r="G58" s="9"/>
      <c r="H58" s="9"/>
      <c r="I58" s="9"/>
      <c r="J58" s="9"/>
      <c r="K58" s="9"/>
      <c r="L58" s="9"/>
      <c r="M58" s="9"/>
      <c r="N58" s="9">
        <f t="shared" si="0"/>
        <v>129400</v>
      </c>
    </row>
    <row r="59" spans="1:14" x14ac:dyDescent="0.3">
      <c r="A59" s="9" t="s">
        <v>205</v>
      </c>
      <c r="B59" s="9"/>
      <c r="C59" s="9"/>
      <c r="D59" s="9"/>
      <c r="E59" s="9">
        <v>8800</v>
      </c>
      <c r="F59" s="9"/>
      <c r="G59" s="9"/>
      <c r="H59" s="9"/>
      <c r="I59" s="9"/>
      <c r="J59" s="9"/>
      <c r="K59" s="9"/>
      <c r="L59" s="9"/>
      <c r="M59" s="9">
        <v>8800</v>
      </c>
      <c r="N59" s="9">
        <f t="shared" si="0"/>
        <v>17600</v>
      </c>
    </row>
    <row r="60" spans="1:14" x14ac:dyDescent="0.3">
      <c r="A60" s="9" t="s">
        <v>178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>
        <v>13800</v>
      </c>
      <c r="N60" s="9">
        <f t="shared" si="0"/>
        <v>13800</v>
      </c>
    </row>
    <row r="61" spans="1:14" x14ac:dyDescent="0.3">
      <c r="A61" s="9" t="s">
        <v>179</v>
      </c>
      <c r="B61" s="9"/>
      <c r="C61" s="9">
        <v>8500</v>
      </c>
      <c r="D61" s="9">
        <v>66040</v>
      </c>
      <c r="E61" s="9">
        <v>38600</v>
      </c>
      <c r="F61" s="9">
        <v>168400</v>
      </c>
      <c r="G61" s="9"/>
      <c r="H61" s="9">
        <v>122000</v>
      </c>
      <c r="I61" s="9">
        <v>172800</v>
      </c>
      <c r="J61" s="9">
        <v>5250</v>
      </c>
      <c r="K61" s="9"/>
      <c r="L61" s="9">
        <v>238195.31</v>
      </c>
      <c r="M61" s="9">
        <v>6900</v>
      </c>
      <c r="N61" s="9">
        <f t="shared" si="0"/>
        <v>826685.31</v>
      </c>
    </row>
    <row r="62" spans="1:14" x14ac:dyDescent="0.3">
      <c r="A62" s="9" t="s">
        <v>81</v>
      </c>
      <c r="B62" s="9"/>
      <c r="C62" s="9"/>
      <c r="D62" s="9">
        <v>63800</v>
      </c>
      <c r="E62" s="9"/>
      <c r="F62" s="9"/>
      <c r="G62" s="9"/>
      <c r="H62" s="9"/>
      <c r="I62" s="9"/>
      <c r="J62" s="9"/>
      <c r="K62" s="9"/>
      <c r="L62" s="9"/>
      <c r="M62" s="9"/>
      <c r="N62" s="9">
        <f t="shared" si="0"/>
        <v>63800</v>
      </c>
    </row>
    <row r="63" spans="1:14" x14ac:dyDescent="0.3">
      <c r="A63" s="9" t="s">
        <v>38</v>
      </c>
      <c r="B63" s="9"/>
      <c r="C63" s="9">
        <v>57000</v>
      </c>
      <c r="D63" s="9">
        <v>36400</v>
      </c>
      <c r="E63" s="9">
        <v>44000</v>
      </c>
      <c r="F63" s="9">
        <v>46400</v>
      </c>
      <c r="G63" s="9"/>
      <c r="H63" s="9"/>
      <c r="I63" s="9">
        <v>8800</v>
      </c>
      <c r="J63" s="9">
        <v>44000</v>
      </c>
      <c r="K63" s="9"/>
      <c r="L63" s="9">
        <v>65000</v>
      </c>
      <c r="M63" s="9">
        <v>166400</v>
      </c>
      <c r="N63" s="9">
        <f t="shared" si="0"/>
        <v>468000</v>
      </c>
    </row>
    <row r="64" spans="1:14" x14ac:dyDescent="0.3">
      <c r="A64" s="9" t="s">
        <v>39</v>
      </c>
      <c r="B64" s="9"/>
      <c r="C64" s="9"/>
      <c r="D64" s="9">
        <v>157860</v>
      </c>
      <c r="E64" s="9"/>
      <c r="F64" s="9"/>
      <c r="G64" s="9"/>
      <c r="H64" s="9"/>
      <c r="I64" s="9">
        <v>39900</v>
      </c>
      <c r="J64" s="9"/>
      <c r="K64" s="9"/>
      <c r="L64" s="9">
        <v>5110</v>
      </c>
      <c r="M64" s="9">
        <v>20000</v>
      </c>
      <c r="N64" s="9">
        <f t="shared" si="0"/>
        <v>222870</v>
      </c>
    </row>
    <row r="65" spans="1:14" x14ac:dyDescent="0.3">
      <c r="A65" s="9" t="s">
        <v>40</v>
      </c>
      <c r="B65" s="9"/>
      <c r="C65" s="9"/>
      <c r="D65" s="9"/>
      <c r="E65" s="9">
        <v>71000</v>
      </c>
      <c r="F65" s="9"/>
      <c r="G65" s="9">
        <v>8500</v>
      </c>
      <c r="H65" s="9">
        <v>68105</v>
      </c>
      <c r="I65" s="9"/>
      <c r="J65" s="9"/>
      <c r="K65" s="9"/>
      <c r="L65" s="9"/>
      <c r="M65" s="9">
        <v>152968.38</v>
      </c>
      <c r="N65" s="9">
        <f t="shared" si="0"/>
        <v>300573.38</v>
      </c>
    </row>
    <row r="66" spans="1:14" x14ac:dyDescent="0.3">
      <c r="A66" s="9" t="s">
        <v>41</v>
      </c>
      <c r="B66" s="9"/>
      <c r="C66" s="9"/>
      <c r="D66" s="9"/>
      <c r="E66" s="9">
        <v>62200</v>
      </c>
      <c r="F66" s="9"/>
      <c r="G66" s="9"/>
      <c r="H66" s="9">
        <v>51500</v>
      </c>
      <c r="I66" s="9"/>
      <c r="J66" s="9"/>
      <c r="K66" s="9"/>
      <c r="L66" s="9"/>
      <c r="M66" s="9">
        <v>73400</v>
      </c>
      <c r="N66" s="9">
        <f t="shared" si="0"/>
        <v>187100</v>
      </c>
    </row>
    <row r="67" spans="1:14" x14ac:dyDescent="0.3">
      <c r="A67" s="9" t="s">
        <v>42</v>
      </c>
      <c r="B67" s="9"/>
      <c r="C67" s="9"/>
      <c r="D67" s="9">
        <v>138100</v>
      </c>
      <c r="E67" s="9">
        <v>141200</v>
      </c>
      <c r="F67" s="9">
        <v>130500</v>
      </c>
      <c r="G67" s="9">
        <v>136799.99</v>
      </c>
      <c r="H67" s="9">
        <v>162600</v>
      </c>
      <c r="I67" s="9">
        <v>122700</v>
      </c>
      <c r="J67" s="9">
        <v>121700</v>
      </c>
      <c r="K67" s="9">
        <v>97900</v>
      </c>
      <c r="L67" s="9"/>
      <c r="M67" s="9">
        <v>67399.820000000007</v>
      </c>
      <c r="N67" s="9">
        <f t="shared" si="0"/>
        <v>1118899.81</v>
      </c>
    </row>
    <row r="68" spans="1:14" x14ac:dyDescent="0.3">
      <c r="A68" s="9" t="s">
        <v>43</v>
      </c>
      <c r="B68" s="9"/>
      <c r="C68" s="9"/>
      <c r="D68" s="9">
        <v>8800</v>
      </c>
      <c r="E68" s="9"/>
      <c r="F68" s="9"/>
      <c r="G68" s="9"/>
      <c r="H68" s="9"/>
      <c r="I68" s="9"/>
      <c r="J68" s="9"/>
      <c r="K68" s="9"/>
      <c r="L68" s="9"/>
      <c r="M68" s="9"/>
      <c r="N68" s="9">
        <f t="shared" si="0"/>
        <v>8800</v>
      </c>
    </row>
    <row r="69" spans="1:14" x14ac:dyDescent="0.3">
      <c r="A69" s="9" t="s">
        <v>180</v>
      </c>
      <c r="B69" s="9"/>
      <c r="C69" s="9"/>
      <c r="D69" s="9"/>
      <c r="E69" s="9">
        <v>8800</v>
      </c>
      <c r="F69" s="9"/>
      <c r="G69" s="9"/>
      <c r="H69" s="9"/>
      <c r="I69" s="9"/>
      <c r="J69" s="9">
        <v>8800</v>
      </c>
      <c r="K69" s="9"/>
      <c r="L69" s="9"/>
      <c r="M69" s="9">
        <v>17600</v>
      </c>
      <c r="N69" s="9">
        <f t="shared" si="0"/>
        <v>35200</v>
      </c>
    </row>
    <row r="70" spans="1:14" x14ac:dyDescent="0.3">
      <c r="A70" s="9" t="s">
        <v>83</v>
      </c>
      <c r="B70" s="9"/>
      <c r="C70" s="9"/>
      <c r="D70" s="9"/>
      <c r="E70" s="9">
        <v>8800</v>
      </c>
      <c r="F70" s="9"/>
      <c r="G70" s="9"/>
      <c r="H70" s="9"/>
      <c r="I70" s="9"/>
      <c r="J70" s="9"/>
      <c r="K70" s="9"/>
      <c r="L70" s="9"/>
      <c r="M70" s="9"/>
      <c r="N70" s="9">
        <f t="shared" si="0"/>
        <v>8800</v>
      </c>
    </row>
    <row r="71" spans="1:14" x14ac:dyDescent="0.3">
      <c r="A71" s="9" t="s">
        <v>206</v>
      </c>
      <c r="B71" s="9"/>
      <c r="C71" s="9"/>
      <c r="D71" s="9"/>
      <c r="E71" s="9"/>
      <c r="F71" s="9"/>
      <c r="G71" s="9"/>
      <c r="H71" s="9">
        <v>80800</v>
      </c>
      <c r="I71" s="9">
        <v>39900</v>
      </c>
      <c r="J71" s="9"/>
      <c r="K71" s="9"/>
      <c r="L71" s="9"/>
      <c r="M71" s="9"/>
      <c r="N71" s="9">
        <f t="shared" si="0"/>
        <v>120700</v>
      </c>
    </row>
    <row r="72" spans="1:14" x14ac:dyDescent="0.3">
      <c r="A72" s="9" t="s">
        <v>84</v>
      </c>
      <c r="B72" s="9"/>
      <c r="C72" s="9"/>
      <c r="D72" s="9"/>
      <c r="E72" s="9"/>
      <c r="F72" s="9">
        <v>8800</v>
      </c>
      <c r="G72" s="9"/>
      <c r="H72" s="9"/>
      <c r="I72" s="9"/>
      <c r="J72" s="9"/>
      <c r="K72" s="9"/>
      <c r="L72" s="9"/>
      <c r="M72" s="9"/>
      <c r="N72" s="9">
        <f t="shared" ref="N72:N91" si="1">B72+C72+D72+E72+F72+G72+H72+I72+J72+K72+L72+M72</f>
        <v>8800</v>
      </c>
    </row>
    <row r="73" spans="1:14" x14ac:dyDescent="0.3">
      <c r="A73" s="9" t="s">
        <v>46</v>
      </c>
      <c r="B73" s="9"/>
      <c r="C73" s="9">
        <v>40200</v>
      </c>
      <c r="D73" s="9">
        <v>93000</v>
      </c>
      <c r="E73" s="9">
        <v>8800</v>
      </c>
      <c r="F73" s="9">
        <v>56500</v>
      </c>
      <c r="G73" s="9">
        <v>12600</v>
      </c>
      <c r="H73" s="9">
        <v>95500</v>
      </c>
      <c r="I73" s="9"/>
      <c r="J73" s="9">
        <v>17600</v>
      </c>
      <c r="K73" s="9">
        <v>22600</v>
      </c>
      <c r="L73" s="9">
        <v>12600</v>
      </c>
      <c r="M73" s="9">
        <v>137365.32</v>
      </c>
      <c r="N73" s="9">
        <f t="shared" si="1"/>
        <v>496765.32</v>
      </c>
    </row>
    <row r="74" spans="1:14" x14ac:dyDescent="0.3">
      <c r="A74" s="9" t="s">
        <v>207</v>
      </c>
      <c r="B74" s="9"/>
      <c r="C74" s="9"/>
      <c r="D74" s="9">
        <v>63800</v>
      </c>
      <c r="E74" s="9"/>
      <c r="F74" s="9"/>
      <c r="G74" s="9"/>
      <c r="H74" s="9"/>
      <c r="I74" s="9"/>
      <c r="J74" s="9"/>
      <c r="K74" s="9"/>
      <c r="L74" s="9"/>
      <c r="M74" s="9"/>
      <c r="N74" s="9">
        <f t="shared" si="1"/>
        <v>63800</v>
      </c>
    </row>
    <row r="75" spans="1:14" x14ac:dyDescent="0.3">
      <c r="A75" s="9" t="s">
        <v>47</v>
      </c>
      <c r="B75" s="9"/>
      <c r="C75" s="9">
        <v>123800</v>
      </c>
      <c r="D75" s="9">
        <v>93200</v>
      </c>
      <c r="E75" s="9">
        <v>10000</v>
      </c>
      <c r="F75" s="9">
        <v>76460</v>
      </c>
      <c r="G75" s="9">
        <v>146066</v>
      </c>
      <c r="H75" s="9">
        <v>2540</v>
      </c>
      <c r="I75" s="9"/>
      <c r="J75" s="9"/>
      <c r="K75" s="9"/>
      <c r="L75" s="9"/>
      <c r="M75" s="9">
        <v>31135</v>
      </c>
      <c r="N75" s="9">
        <f t="shared" si="1"/>
        <v>483201</v>
      </c>
    </row>
    <row r="76" spans="1:14" x14ac:dyDescent="0.3">
      <c r="A76" s="9" t="s">
        <v>48</v>
      </c>
      <c r="B76" s="9"/>
      <c r="C76" s="9"/>
      <c r="D76" s="9">
        <v>3000</v>
      </c>
      <c r="E76" s="9"/>
      <c r="F76" s="9"/>
      <c r="G76" s="9"/>
      <c r="H76" s="9">
        <v>6600</v>
      </c>
      <c r="I76" s="9"/>
      <c r="J76" s="9"/>
      <c r="K76" s="9"/>
      <c r="L76" s="9">
        <v>2499.56</v>
      </c>
      <c r="M76" s="9">
        <v>23800</v>
      </c>
      <c r="N76" s="9">
        <f t="shared" si="1"/>
        <v>35899.56</v>
      </c>
    </row>
    <row r="77" spans="1:14" x14ac:dyDescent="0.3">
      <c r="A77" s="9" t="s">
        <v>190</v>
      </c>
      <c r="B77" s="9"/>
      <c r="C77" s="9"/>
      <c r="D77" s="9">
        <v>63800</v>
      </c>
      <c r="E77" s="9"/>
      <c r="F77" s="9">
        <v>8800</v>
      </c>
      <c r="G77" s="9"/>
      <c r="H77" s="9"/>
      <c r="I77" s="9"/>
      <c r="J77" s="9"/>
      <c r="K77" s="9"/>
      <c r="L77" s="9"/>
      <c r="M77" s="9"/>
      <c r="N77" s="9">
        <f t="shared" si="1"/>
        <v>72600</v>
      </c>
    </row>
    <row r="78" spans="1:14" x14ac:dyDescent="0.3">
      <c r="A78" s="9" t="s">
        <v>208</v>
      </c>
      <c r="B78" s="9"/>
      <c r="C78" s="9"/>
      <c r="D78" s="9"/>
      <c r="E78" s="9"/>
      <c r="F78" s="9"/>
      <c r="G78" s="9">
        <v>107100</v>
      </c>
      <c r="H78" s="9">
        <v>900</v>
      </c>
      <c r="I78" s="9"/>
      <c r="J78" s="9"/>
      <c r="K78" s="9"/>
      <c r="L78" s="9"/>
      <c r="M78" s="9"/>
      <c r="N78" s="9">
        <f t="shared" si="1"/>
        <v>108000</v>
      </c>
    </row>
    <row r="79" spans="1:14" x14ac:dyDescent="0.3">
      <c r="A79" s="9" t="s">
        <v>209</v>
      </c>
      <c r="B79" s="9"/>
      <c r="C79" s="9"/>
      <c r="D79" s="9"/>
      <c r="E79" s="9">
        <v>8800</v>
      </c>
      <c r="F79" s="9"/>
      <c r="G79" s="9"/>
      <c r="H79" s="9"/>
      <c r="I79" s="9"/>
      <c r="J79" s="9"/>
      <c r="K79" s="9"/>
      <c r="L79" s="9"/>
      <c r="M79" s="9">
        <v>8800</v>
      </c>
      <c r="N79" s="9">
        <f t="shared" si="1"/>
        <v>17600</v>
      </c>
    </row>
    <row r="80" spans="1:14" x14ac:dyDescent="0.3">
      <c r="A80" s="9" t="s">
        <v>210</v>
      </c>
      <c r="B80" s="9"/>
      <c r="C80" s="9"/>
      <c r="D80" s="9"/>
      <c r="E80" s="9"/>
      <c r="F80" s="9">
        <v>5000</v>
      </c>
      <c r="G80" s="9"/>
      <c r="H80" s="9"/>
      <c r="I80" s="9"/>
      <c r="J80" s="9"/>
      <c r="K80" s="9"/>
      <c r="L80" s="9">
        <v>1000</v>
      </c>
      <c r="M80" s="9"/>
      <c r="N80" s="9">
        <f t="shared" si="1"/>
        <v>6000</v>
      </c>
    </row>
    <row r="81" spans="1:14" x14ac:dyDescent="0.3">
      <c r="A81" s="9" t="s">
        <v>86</v>
      </c>
      <c r="B81" s="9"/>
      <c r="C81" s="9"/>
      <c r="D81" s="9">
        <v>38300</v>
      </c>
      <c r="E81" s="9"/>
      <c r="F81" s="9"/>
      <c r="G81" s="9"/>
      <c r="H81" s="9"/>
      <c r="I81" s="9"/>
      <c r="J81" s="9"/>
      <c r="K81" s="9">
        <v>45650</v>
      </c>
      <c r="L81" s="9"/>
      <c r="M81" s="9">
        <v>8800</v>
      </c>
      <c r="N81" s="9">
        <f t="shared" si="1"/>
        <v>92750</v>
      </c>
    </row>
    <row r="82" spans="1:14" x14ac:dyDescent="0.3">
      <c r="A82" s="9" t="s">
        <v>87</v>
      </c>
      <c r="B82" s="9"/>
      <c r="C82" s="9"/>
      <c r="D82" s="9">
        <v>38300</v>
      </c>
      <c r="E82" s="9">
        <v>17600</v>
      </c>
      <c r="F82" s="9"/>
      <c r="G82" s="9"/>
      <c r="H82" s="9"/>
      <c r="I82" s="9"/>
      <c r="J82" s="9"/>
      <c r="K82" s="9"/>
      <c r="L82" s="9"/>
      <c r="M82" s="9"/>
      <c r="N82" s="9">
        <f t="shared" si="1"/>
        <v>55900</v>
      </c>
    </row>
    <row r="83" spans="1:14" x14ac:dyDescent="0.3">
      <c r="A83" s="9" t="s">
        <v>88</v>
      </c>
      <c r="B83" s="9"/>
      <c r="C83" s="9">
        <v>38300</v>
      </c>
      <c r="D83" s="9"/>
      <c r="E83" s="9"/>
      <c r="F83" s="9"/>
      <c r="G83" s="9"/>
      <c r="H83" s="9"/>
      <c r="I83" s="9"/>
      <c r="J83" s="9">
        <v>62200</v>
      </c>
      <c r="K83" s="9"/>
      <c r="L83" s="9"/>
      <c r="M83" s="9"/>
      <c r="N83" s="9">
        <f t="shared" si="1"/>
        <v>100500</v>
      </c>
    </row>
    <row r="84" spans="1:14" x14ac:dyDescent="0.3">
      <c r="A84" s="9" t="s">
        <v>89</v>
      </c>
      <c r="B84" s="9"/>
      <c r="C84" s="9"/>
      <c r="D84" s="9">
        <v>151800</v>
      </c>
      <c r="E84" s="9"/>
      <c r="F84" s="9">
        <v>115999.98999999999</v>
      </c>
      <c r="G84" s="9"/>
      <c r="H84" s="9">
        <v>73700</v>
      </c>
      <c r="I84" s="9">
        <v>240400</v>
      </c>
      <c r="J84" s="9"/>
      <c r="K84" s="9">
        <v>75500</v>
      </c>
      <c r="L84" s="9">
        <v>139000</v>
      </c>
      <c r="M84" s="9"/>
      <c r="N84" s="9">
        <f t="shared" si="1"/>
        <v>796399.99</v>
      </c>
    </row>
    <row r="85" spans="1:14" x14ac:dyDescent="0.3">
      <c r="A85" s="9" t="s">
        <v>49</v>
      </c>
      <c r="B85" s="9"/>
      <c r="C85" s="9">
        <v>173400</v>
      </c>
      <c r="D85" s="9">
        <v>147500</v>
      </c>
      <c r="E85" s="9">
        <v>35100</v>
      </c>
      <c r="F85" s="9">
        <v>177399.99</v>
      </c>
      <c r="G85" s="9">
        <v>187599.99</v>
      </c>
      <c r="H85" s="9">
        <v>124000</v>
      </c>
      <c r="I85" s="9">
        <v>122700.75</v>
      </c>
      <c r="J85" s="9">
        <v>121700</v>
      </c>
      <c r="K85" s="9">
        <v>97900</v>
      </c>
      <c r="L85" s="9">
        <v>89399.989999999991</v>
      </c>
      <c r="M85" s="9"/>
      <c r="N85" s="9">
        <f t="shared" si="1"/>
        <v>1276700.72</v>
      </c>
    </row>
    <row r="86" spans="1:14" x14ac:dyDescent="0.3">
      <c r="A86" s="9" t="s">
        <v>50</v>
      </c>
      <c r="B86" s="9"/>
      <c r="C86" s="9"/>
      <c r="D86" s="9">
        <v>8800</v>
      </c>
      <c r="E86" s="9">
        <v>61400</v>
      </c>
      <c r="F86" s="9">
        <v>113799.99</v>
      </c>
      <c r="G86" s="9"/>
      <c r="H86" s="9">
        <v>33600</v>
      </c>
      <c r="I86" s="9"/>
      <c r="J86" s="9">
        <v>39900</v>
      </c>
      <c r="K86" s="9">
        <v>226000</v>
      </c>
      <c r="L86" s="9"/>
      <c r="M86" s="9">
        <v>22600</v>
      </c>
      <c r="N86" s="9">
        <f t="shared" si="1"/>
        <v>506099.99</v>
      </c>
    </row>
    <row r="87" spans="1:14" x14ac:dyDescent="0.3">
      <c r="A87" s="9" t="s">
        <v>91</v>
      </c>
      <c r="B87" s="9"/>
      <c r="C87" s="9"/>
      <c r="D87" s="9">
        <v>38300</v>
      </c>
      <c r="E87" s="9">
        <v>8800</v>
      </c>
      <c r="F87" s="9"/>
      <c r="G87" s="9"/>
      <c r="H87" s="9"/>
      <c r="I87" s="9"/>
      <c r="J87" s="9"/>
      <c r="K87" s="9"/>
      <c r="L87" s="9"/>
      <c r="M87" s="9">
        <v>48800</v>
      </c>
      <c r="N87" s="9">
        <f t="shared" si="1"/>
        <v>95900</v>
      </c>
    </row>
    <row r="88" spans="1:14" x14ac:dyDescent="0.3">
      <c r="A88" s="9" t="s">
        <v>192</v>
      </c>
      <c r="B88" s="9"/>
      <c r="C88" s="9"/>
      <c r="D88" s="9"/>
      <c r="E88" s="9">
        <v>3500</v>
      </c>
      <c r="F88" s="9"/>
      <c r="G88" s="9"/>
      <c r="H88" s="9"/>
      <c r="I88" s="9"/>
      <c r="J88" s="9">
        <v>10000</v>
      </c>
      <c r="K88" s="9"/>
      <c r="L88" s="9"/>
      <c r="M88" s="9"/>
      <c r="N88" s="9">
        <f t="shared" si="1"/>
        <v>13500</v>
      </c>
    </row>
    <row r="89" spans="1:14" x14ac:dyDescent="0.3">
      <c r="A89" s="9" t="s">
        <v>92</v>
      </c>
      <c r="B89" s="9"/>
      <c r="C89" s="9"/>
      <c r="D89" s="9">
        <v>38300</v>
      </c>
      <c r="E89" s="9"/>
      <c r="F89" s="9"/>
      <c r="G89" s="9"/>
      <c r="H89" s="9"/>
      <c r="I89" s="9"/>
      <c r="J89" s="9"/>
      <c r="K89" s="9"/>
      <c r="L89" s="9"/>
      <c r="M89" s="9"/>
      <c r="N89" s="9">
        <f t="shared" si="1"/>
        <v>38300</v>
      </c>
    </row>
    <row r="90" spans="1:14" x14ac:dyDescent="0.3">
      <c r="A90" s="9" t="s">
        <v>213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>
        <v>8800</v>
      </c>
      <c r="N90" s="9">
        <f t="shared" si="1"/>
        <v>8800</v>
      </c>
    </row>
    <row r="91" spans="1:14" x14ac:dyDescent="0.3">
      <c r="A91" s="9" t="s">
        <v>93</v>
      </c>
      <c r="B91" s="9"/>
      <c r="C91" s="9"/>
      <c r="D91" s="9">
        <v>63800</v>
      </c>
      <c r="E91" s="9"/>
      <c r="F91" s="9"/>
      <c r="G91" s="9"/>
      <c r="H91" s="9"/>
      <c r="I91" s="9"/>
      <c r="J91" s="9"/>
      <c r="K91" s="9"/>
      <c r="L91" s="9"/>
      <c r="M91" s="9"/>
      <c r="N91" s="9">
        <f t="shared" si="1"/>
        <v>63800</v>
      </c>
    </row>
    <row r="92" spans="1:14" x14ac:dyDescent="0.3">
      <c r="A92" s="26" t="s">
        <v>194</v>
      </c>
      <c r="B92" s="26">
        <f>SUM(B6:B91)</f>
        <v>92599.61</v>
      </c>
      <c r="C92" s="26">
        <f t="shared" ref="C92:M92" si="2">SUM(C7:C91)</f>
        <v>1118774.55</v>
      </c>
      <c r="D92" s="26">
        <f t="shared" si="2"/>
        <v>3224739.6100000003</v>
      </c>
      <c r="E92" s="26">
        <f t="shared" si="2"/>
        <v>2048448.63</v>
      </c>
      <c r="F92" s="26">
        <f t="shared" si="2"/>
        <v>2898919.9600000009</v>
      </c>
      <c r="G92" s="26">
        <f t="shared" si="2"/>
        <v>1051425.49</v>
      </c>
      <c r="H92" s="26">
        <f t="shared" si="2"/>
        <v>2170444.9900000002</v>
      </c>
      <c r="I92" s="26">
        <f t="shared" si="2"/>
        <v>1763800.75</v>
      </c>
      <c r="J92" s="26">
        <f t="shared" si="2"/>
        <v>1427165</v>
      </c>
      <c r="K92" s="26">
        <f t="shared" si="2"/>
        <v>2033205</v>
      </c>
      <c r="L92" s="26">
        <f t="shared" si="2"/>
        <v>3252130.17</v>
      </c>
      <c r="M92" s="26">
        <f t="shared" si="2"/>
        <v>2599377.7299999995</v>
      </c>
      <c r="N92" s="26">
        <f t="shared" ref="N92" si="3">SUM(N6:N91)</f>
        <v>23681031.489999991</v>
      </c>
    </row>
    <row r="93" spans="1:14" x14ac:dyDescent="0.3">
      <c r="A93" s="11" t="s">
        <v>167</v>
      </c>
    </row>
    <row r="94" spans="1:14" x14ac:dyDescent="0.3">
      <c r="M94" s="27"/>
    </row>
  </sheetData>
  <mergeCells count="3">
    <mergeCell ref="A2:K2"/>
    <mergeCell ref="A3:K3"/>
    <mergeCell ref="A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72"/>
  <sheetViews>
    <sheetView workbookViewId="0">
      <selection activeCell="A2" sqref="A2:K4"/>
    </sheetView>
  </sheetViews>
  <sheetFormatPr baseColWidth="10" defaultColWidth="11.5546875" defaultRowHeight="14.4" x14ac:dyDescent="0.3"/>
  <cols>
    <col min="1" max="1" width="40.109375" style="1" bestFit="1" customWidth="1"/>
    <col min="2" max="2" width="10.33203125" style="1" bestFit="1" customWidth="1"/>
    <col min="3" max="9" width="13" style="1" bestFit="1" customWidth="1"/>
    <col min="10" max="10" width="15.109375" style="1" bestFit="1" customWidth="1"/>
    <col min="11" max="11" width="13" style="1" bestFit="1" customWidth="1"/>
    <col min="12" max="12" width="14.6640625" style="1" customWidth="1"/>
    <col min="13" max="13" width="13.88671875" style="1" customWidth="1"/>
    <col min="14" max="14" width="14" style="1" bestFit="1" customWidth="1"/>
    <col min="15" max="16384" width="11.5546875" style="1"/>
  </cols>
  <sheetData>
    <row r="2" spans="1:14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4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4" x14ac:dyDescent="0.3">
      <c r="A4" s="28" t="s">
        <v>181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6" spans="1:14" x14ac:dyDescent="0.3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52</v>
      </c>
      <c r="L6" s="2" t="s">
        <v>53</v>
      </c>
      <c r="M6" s="2" t="s">
        <v>54</v>
      </c>
      <c r="N6" s="2" t="s">
        <v>12</v>
      </c>
    </row>
    <row r="7" spans="1:14" x14ac:dyDescent="0.3">
      <c r="A7" s="18" t="s">
        <v>169</v>
      </c>
      <c r="B7" s="9"/>
      <c r="C7" s="9"/>
      <c r="D7" s="9">
        <v>235700</v>
      </c>
      <c r="E7" s="9">
        <v>112500</v>
      </c>
      <c r="F7" s="9">
        <v>112500</v>
      </c>
      <c r="G7" s="9"/>
      <c r="H7" s="9"/>
      <c r="I7" s="9">
        <v>184100</v>
      </c>
      <c r="J7" s="9">
        <v>60500</v>
      </c>
      <c r="K7" s="9"/>
      <c r="L7" s="21">
        <v>66000</v>
      </c>
      <c r="M7" s="19">
        <v>145200.01999999999</v>
      </c>
      <c r="N7" s="9">
        <f>SUM(B7:M7)</f>
        <v>916500.02</v>
      </c>
    </row>
    <row r="8" spans="1:14" x14ac:dyDescent="0.3">
      <c r="A8" s="18" t="s">
        <v>13</v>
      </c>
      <c r="B8" s="9"/>
      <c r="C8" s="9">
        <v>298100</v>
      </c>
      <c r="D8" s="9">
        <v>95000</v>
      </c>
      <c r="E8" s="9">
        <v>35000</v>
      </c>
      <c r="F8" s="9">
        <v>98500</v>
      </c>
      <c r="G8" s="9">
        <v>493999.99</v>
      </c>
      <c r="H8" s="9">
        <v>116400</v>
      </c>
      <c r="I8" s="9">
        <v>256000</v>
      </c>
      <c r="J8" s="9">
        <v>215000</v>
      </c>
      <c r="K8" s="9">
        <v>125000</v>
      </c>
      <c r="L8" s="21">
        <v>35000</v>
      </c>
      <c r="M8" s="20"/>
      <c r="N8" s="9">
        <f t="shared" ref="N8:N70" si="0">SUM(B8:M8)</f>
        <v>1767999.99</v>
      </c>
    </row>
    <row r="9" spans="1:14" x14ac:dyDescent="0.3">
      <c r="A9" s="18" t="s">
        <v>14</v>
      </c>
      <c r="B9" s="9"/>
      <c r="C9" s="9"/>
      <c r="D9" s="9">
        <v>74300</v>
      </c>
      <c r="E9" s="9"/>
      <c r="F9" s="9"/>
      <c r="G9" s="9"/>
      <c r="H9" s="9">
        <v>62000</v>
      </c>
      <c r="I9" s="9">
        <v>65100</v>
      </c>
      <c r="J9" s="9">
        <v>2950</v>
      </c>
      <c r="K9" s="9">
        <v>30500</v>
      </c>
      <c r="L9" s="9">
        <v>15560</v>
      </c>
      <c r="M9" s="9">
        <v>138390</v>
      </c>
      <c r="N9" s="9">
        <f t="shared" si="0"/>
        <v>388800</v>
      </c>
    </row>
    <row r="10" spans="1:14" x14ac:dyDescent="0.3">
      <c r="A10" s="18" t="s">
        <v>170</v>
      </c>
      <c r="B10" s="9"/>
      <c r="C10" s="9"/>
      <c r="D10" s="9"/>
      <c r="E10" s="9"/>
      <c r="F10" s="9">
        <v>66000</v>
      </c>
      <c r="G10" s="9"/>
      <c r="H10" s="9"/>
      <c r="I10" s="9">
        <v>5000</v>
      </c>
      <c r="J10" s="9"/>
      <c r="K10" s="9"/>
      <c r="L10" s="21">
        <v>10000</v>
      </c>
      <c r="M10" s="20"/>
      <c r="N10" s="9">
        <f t="shared" si="0"/>
        <v>81000</v>
      </c>
    </row>
    <row r="11" spans="1:14" x14ac:dyDescent="0.3">
      <c r="A11" s="18" t="s">
        <v>182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21"/>
      <c r="M11" s="19">
        <v>38600</v>
      </c>
      <c r="N11" s="9">
        <f t="shared" si="0"/>
        <v>38600</v>
      </c>
    </row>
    <row r="12" spans="1:14" x14ac:dyDescent="0.3">
      <c r="A12" s="18" t="s">
        <v>58</v>
      </c>
      <c r="B12" s="9"/>
      <c r="C12" s="9"/>
      <c r="D12" s="9"/>
      <c r="E12" s="9"/>
      <c r="F12" s="9"/>
      <c r="G12" s="9">
        <v>29500</v>
      </c>
      <c r="H12" s="9"/>
      <c r="I12" s="9"/>
      <c r="J12" s="9"/>
      <c r="K12" s="9"/>
      <c r="L12" s="9"/>
      <c r="M12" s="20"/>
      <c r="N12" s="9">
        <f t="shared" si="0"/>
        <v>29500</v>
      </c>
    </row>
    <row r="13" spans="1:14" x14ac:dyDescent="0.3">
      <c r="A13" s="18" t="s">
        <v>59</v>
      </c>
      <c r="B13" s="9"/>
      <c r="C13" s="9"/>
      <c r="D13" s="9"/>
      <c r="E13" s="9"/>
      <c r="F13" s="9"/>
      <c r="G13" s="9"/>
      <c r="H13" s="9">
        <v>74300</v>
      </c>
      <c r="I13" s="9"/>
      <c r="J13" s="9"/>
      <c r="K13" s="9"/>
      <c r="L13" s="9"/>
      <c r="M13" s="9"/>
      <c r="N13" s="9">
        <f t="shared" si="0"/>
        <v>74300</v>
      </c>
    </row>
    <row r="14" spans="1:14" x14ac:dyDescent="0.3">
      <c r="A14" s="18" t="s">
        <v>171</v>
      </c>
      <c r="B14" s="9"/>
      <c r="C14" s="9"/>
      <c r="D14" s="9"/>
      <c r="E14" s="9"/>
      <c r="F14" s="9"/>
      <c r="G14" s="9">
        <v>29500</v>
      </c>
      <c r="H14" s="9"/>
      <c r="I14" s="9"/>
      <c r="J14" s="9"/>
      <c r="K14" s="9"/>
      <c r="L14" s="9"/>
      <c r="M14" s="9"/>
      <c r="N14" s="9">
        <f t="shared" si="0"/>
        <v>29500</v>
      </c>
    </row>
    <row r="15" spans="1:14" x14ac:dyDescent="0.3">
      <c r="A15" s="18" t="s">
        <v>18</v>
      </c>
      <c r="B15" s="9"/>
      <c r="C15" s="9">
        <v>41400</v>
      </c>
      <c r="D15" s="9">
        <v>74300</v>
      </c>
      <c r="E15" s="9">
        <f>32300+6700</f>
        <v>39000</v>
      </c>
      <c r="F15" s="9"/>
      <c r="G15" s="9"/>
      <c r="H15" s="9"/>
      <c r="I15" s="9">
        <v>73600</v>
      </c>
      <c r="J15" s="9"/>
      <c r="K15" s="9">
        <v>8500</v>
      </c>
      <c r="L15" s="9"/>
      <c r="M15" s="21">
        <v>95600</v>
      </c>
      <c r="N15" s="9">
        <f t="shared" si="0"/>
        <v>332400</v>
      </c>
    </row>
    <row r="16" spans="1:14" x14ac:dyDescent="0.3">
      <c r="A16" s="18" t="s">
        <v>183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21">
        <v>33200</v>
      </c>
      <c r="N16" s="9">
        <f t="shared" si="0"/>
        <v>33200</v>
      </c>
    </row>
    <row r="17" spans="1:14" x14ac:dyDescent="0.3">
      <c r="A17" s="18" t="s">
        <v>19</v>
      </c>
      <c r="B17" s="9"/>
      <c r="C17" s="9"/>
      <c r="D17" s="9"/>
      <c r="E17" s="9"/>
      <c r="F17" s="9"/>
      <c r="G17" s="9"/>
      <c r="H17" s="9"/>
      <c r="I17" s="9">
        <v>74300</v>
      </c>
      <c r="J17" s="9"/>
      <c r="K17" s="9"/>
      <c r="L17" s="19">
        <v>35000</v>
      </c>
      <c r="M17" s="9"/>
      <c r="N17" s="9">
        <f t="shared" si="0"/>
        <v>109300</v>
      </c>
    </row>
    <row r="18" spans="1:14" x14ac:dyDescent="0.3">
      <c r="A18" s="18" t="s">
        <v>61</v>
      </c>
      <c r="B18" s="9"/>
      <c r="C18" s="9"/>
      <c r="D18" s="9">
        <v>74300</v>
      </c>
      <c r="E18" s="9">
        <v>66500</v>
      </c>
      <c r="F18" s="9"/>
      <c r="G18" s="9"/>
      <c r="H18" s="9">
        <v>74300</v>
      </c>
      <c r="I18" s="9"/>
      <c r="J18" s="9">
        <v>3940</v>
      </c>
      <c r="K18" s="9">
        <v>80800</v>
      </c>
      <c r="L18" s="9"/>
      <c r="M18" s="9"/>
      <c r="N18" s="9">
        <f t="shared" si="0"/>
        <v>299840</v>
      </c>
    </row>
    <row r="19" spans="1:14" x14ac:dyDescent="0.3">
      <c r="A19" s="18" t="s">
        <v>20</v>
      </c>
      <c r="B19" s="9"/>
      <c r="C19" s="9"/>
      <c r="D19" s="9">
        <v>10000</v>
      </c>
      <c r="E19" s="9">
        <v>69900</v>
      </c>
      <c r="F19" s="9">
        <v>13500</v>
      </c>
      <c r="G19" s="9">
        <v>18500</v>
      </c>
      <c r="H19" s="9"/>
      <c r="I19" s="9">
        <v>52000</v>
      </c>
      <c r="J19" s="9">
        <v>13500</v>
      </c>
      <c r="K19" s="9">
        <v>79900</v>
      </c>
      <c r="L19" s="9"/>
      <c r="M19" s="21">
        <v>81900</v>
      </c>
      <c r="N19" s="9">
        <f t="shared" si="0"/>
        <v>339200</v>
      </c>
    </row>
    <row r="20" spans="1:14" x14ac:dyDescent="0.3">
      <c r="A20" s="18" t="s">
        <v>21</v>
      </c>
      <c r="B20" s="9"/>
      <c r="C20" s="9">
        <v>8500</v>
      </c>
      <c r="D20" s="9"/>
      <c r="E20" s="9"/>
      <c r="F20" s="9">
        <v>42600</v>
      </c>
      <c r="G20" s="9">
        <v>34100</v>
      </c>
      <c r="H20" s="9"/>
      <c r="I20" s="9">
        <v>61600</v>
      </c>
      <c r="J20" s="9"/>
      <c r="K20" s="9"/>
      <c r="L20" s="21">
        <v>30800</v>
      </c>
      <c r="M20" s="21">
        <v>61713.35</v>
      </c>
      <c r="N20" s="9">
        <f t="shared" si="0"/>
        <v>239313.35</v>
      </c>
    </row>
    <row r="21" spans="1:14" x14ac:dyDescent="0.3">
      <c r="A21" s="18" t="s">
        <v>184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21"/>
      <c r="M21" s="21">
        <v>33200</v>
      </c>
      <c r="N21" s="9">
        <f t="shared" si="0"/>
        <v>33200</v>
      </c>
    </row>
    <row r="22" spans="1:14" x14ac:dyDescent="0.3">
      <c r="A22" s="18" t="s">
        <v>185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21"/>
      <c r="M22" s="21">
        <v>38600</v>
      </c>
      <c r="N22" s="9">
        <f t="shared" si="0"/>
        <v>38600</v>
      </c>
    </row>
    <row r="23" spans="1:14" x14ac:dyDescent="0.3">
      <c r="A23" s="18" t="s">
        <v>186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21"/>
      <c r="M23" s="19">
        <v>38600</v>
      </c>
      <c r="N23" s="9">
        <f t="shared" si="0"/>
        <v>38600</v>
      </c>
    </row>
    <row r="24" spans="1:14" x14ac:dyDescent="0.3">
      <c r="A24" s="18" t="s">
        <v>187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21"/>
      <c r="M24" s="19">
        <v>33200</v>
      </c>
      <c r="N24" s="9">
        <f t="shared" si="0"/>
        <v>33200</v>
      </c>
    </row>
    <row r="25" spans="1:14" x14ac:dyDescent="0.3">
      <c r="A25" s="18" t="s">
        <v>62</v>
      </c>
      <c r="B25" s="9"/>
      <c r="C25" s="9"/>
      <c r="D25" s="9"/>
      <c r="E25" s="9"/>
      <c r="F25" s="9"/>
      <c r="G25" s="9"/>
      <c r="H25" s="9"/>
      <c r="I25" s="9"/>
      <c r="J25" s="9"/>
      <c r="K25" s="9">
        <v>8500</v>
      </c>
      <c r="L25" s="9"/>
      <c r="M25" s="9"/>
      <c r="N25" s="9">
        <f t="shared" si="0"/>
        <v>8500</v>
      </c>
    </row>
    <row r="26" spans="1:14" x14ac:dyDescent="0.3">
      <c r="A26" s="18" t="s">
        <v>22</v>
      </c>
      <c r="B26" s="9"/>
      <c r="C26" s="9">
        <v>320500</v>
      </c>
      <c r="D26" s="9">
        <v>228000</v>
      </c>
      <c r="E26" s="9">
        <v>69900</v>
      </c>
      <c r="F26" s="9">
        <v>112500</v>
      </c>
      <c r="G26" s="9">
        <v>114000</v>
      </c>
      <c r="H26" s="9">
        <v>311500</v>
      </c>
      <c r="I26" s="9">
        <v>86500</v>
      </c>
      <c r="J26" s="9">
        <v>137200</v>
      </c>
      <c r="K26" s="9">
        <v>20000</v>
      </c>
      <c r="L26" s="9">
        <v>0</v>
      </c>
      <c r="M26" s="9"/>
      <c r="N26" s="9">
        <f t="shared" si="0"/>
        <v>1400100</v>
      </c>
    </row>
    <row r="27" spans="1:14" x14ac:dyDescent="0.3">
      <c r="A27" s="18" t="s">
        <v>172</v>
      </c>
      <c r="B27" s="9"/>
      <c r="C27" s="9">
        <v>25500</v>
      </c>
      <c r="D27" s="9">
        <v>74300</v>
      </c>
      <c r="E27" s="9">
        <v>20500</v>
      </c>
      <c r="F27" s="9"/>
      <c r="G27" s="9">
        <v>73000</v>
      </c>
      <c r="H27" s="9">
        <v>8500</v>
      </c>
      <c r="I27" s="9">
        <v>65100</v>
      </c>
      <c r="J27" s="9"/>
      <c r="K27" s="9"/>
      <c r="L27" s="9"/>
      <c r="M27" s="9"/>
      <c r="N27" s="9">
        <f t="shared" si="0"/>
        <v>266900</v>
      </c>
    </row>
    <row r="28" spans="1:14" x14ac:dyDescent="0.3">
      <c r="A28" s="18" t="s">
        <v>25</v>
      </c>
      <c r="B28" s="9"/>
      <c r="C28" s="9"/>
      <c r="D28" s="9">
        <v>70800</v>
      </c>
      <c r="E28" s="9"/>
      <c r="F28" s="9"/>
      <c r="G28" s="9">
        <v>51500</v>
      </c>
      <c r="H28" s="9"/>
      <c r="I28" s="9">
        <v>70100</v>
      </c>
      <c r="J28" s="9"/>
      <c r="K28" s="9">
        <v>69599.990000000005</v>
      </c>
      <c r="L28" s="9"/>
      <c r="M28" s="19">
        <v>103186.9</v>
      </c>
      <c r="N28" s="9">
        <f t="shared" si="0"/>
        <v>365186.89</v>
      </c>
    </row>
    <row r="29" spans="1:14" x14ac:dyDescent="0.3">
      <c r="A29" s="18" t="s">
        <v>66</v>
      </c>
      <c r="B29" s="9"/>
      <c r="C29" s="9"/>
      <c r="D29" s="9"/>
      <c r="E29" s="9"/>
      <c r="F29" s="9"/>
      <c r="G29" s="9">
        <v>41700</v>
      </c>
      <c r="H29" s="9">
        <v>63300</v>
      </c>
      <c r="I29" s="9"/>
      <c r="J29" s="9"/>
      <c r="K29" s="9"/>
      <c r="L29" s="9"/>
      <c r="M29" s="9"/>
      <c r="N29" s="9">
        <f t="shared" si="0"/>
        <v>105000</v>
      </c>
    </row>
    <row r="30" spans="1:14" x14ac:dyDescent="0.3">
      <c r="A30" s="18" t="s">
        <v>26</v>
      </c>
      <c r="B30" s="9"/>
      <c r="C30" s="9"/>
      <c r="D30" s="9">
        <v>126200</v>
      </c>
      <c r="E30" s="9">
        <v>5000</v>
      </c>
      <c r="F30" s="9">
        <v>39200</v>
      </c>
      <c r="G30" s="9">
        <v>43500</v>
      </c>
      <c r="H30" s="9"/>
      <c r="I30" s="9">
        <f>87100+28390</f>
        <v>115490</v>
      </c>
      <c r="J30" s="9">
        <v>153299.99</v>
      </c>
      <c r="K30" s="9"/>
      <c r="L30" s="9"/>
      <c r="M30" s="21">
        <v>21040</v>
      </c>
      <c r="N30" s="9">
        <f t="shared" si="0"/>
        <v>503729.99</v>
      </c>
    </row>
    <row r="31" spans="1:14" x14ac:dyDescent="0.3">
      <c r="A31" s="18" t="s">
        <v>69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9">
        <v>5000</v>
      </c>
      <c r="N31" s="9">
        <f t="shared" si="0"/>
        <v>5000</v>
      </c>
    </row>
    <row r="32" spans="1:14" x14ac:dyDescent="0.3">
      <c r="A32" s="18" t="s">
        <v>173</v>
      </c>
      <c r="B32" s="9"/>
      <c r="C32" s="9"/>
      <c r="D32" s="9"/>
      <c r="E32" s="9"/>
      <c r="F32" s="9">
        <v>13500</v>
      </c>
      <c r="G32" s="9"/>
      <c r="H32" s="9"/>
      <c r="I32" s="9"/>
      <c r="J32" s="9"/>
      <c r="K32" s="9"/>
      <c r="L32" s="9"/>
      <c r="M32" s="9"/>
      <c r="N32" s="9">
        <f t="shared" si="0"/>
        <v>13500</v>
      </c>
    </row>
    <row r="33" spans="1:14" x14ac:dyDescent="0.3">
      <c r="A33" s="18" t="s">
        <v>27</v>
      </c>
      <c r="B33" s="9"/>
      <c r="C33" s="9"/>
      <c r="D33" s="9"/>
      <c r="E33" s="9"/>
      <c r="F33" s="9"/>
      <c r="G33" s="9">
        <v>41700</v>
      </c>
      <c r="H33" s="9">
        <v>63300</v>
      </c>
      <c r="I33" s="9">
        <v>5590</v>
      </c>
      <c r="J33" s="9"/>
      <c r="K33" s="9"/>
      <c r="L33" s="9"/>
      <c r="M33" s="9"/>
      <c r="N33" s="9">
        <f t="shared" si="0"/>
        <v>110590</v>
      </c>
    </row>
    <row r="34" spans="1:14" x14ac:dyDescent="0.3">
      <c r="A34" s="18" t="s">
        <v>70</v>
      </c>
      <c r="B34" s="9"/>
      <c r="C34" s="9">
        <v>22000</v>
      </c>
      <c r="D34" s="9">
        <v>34900</v>
      </c>
      <c r="E34" s="9"/>
      <c r="F34" s="9"/>
      <c r="G34" s="9"/>
      <c r="H34" s="9"/>
      <c r="I34" s="9"/>
      <c r="J34" s="9"/>
      <c r="K34" s="9"/>
      <c r="L34" s="9"/>
      <c r="M34" s="9"/>
      <c r="N34" s="9">
        <f t="shared" si="0"/>
        <v>56900</v>
      </c>
    </row>
    <row r="35" spans="1:14" x14ac:dyDescent="0.3">
      <c r="A35" s="18" t="s">
        <v>174</v>
      </c>
      <c r="B35" s="9"/>
      <c r="C35" s="9"/>
      <c r="D35" s="9"/>
      <c r="E35" s="9"/>
      <c r="F35" s="9"/>
      <c r="G35" s="9"/>
      <c r="H35" s="9">
        <v>13500</v>
      </c>
      <c r="I35" s="9">
        <v>63300</v>
      </c>
      <c r="J35" s="9">
        <v>185200</v>
      </c>
      <c r="K35" s="9">
        <v>3040</v>
      </c>
      <c r="L35" s="9"/>
      <c r="M35" s="9"/>
      <c r="N35" s="9">
        <f t="shared" si="0"/>
        <v>265040</v>
      </c>
    </row>
    <row r="36" spans="1:14" x14ac:dyDescent="0.3">
      <c r="A36" s="18" t="s">
        <v>73</v>
      </c>
      <c r="B36" s="9"/>
      <c r="C36" s="9"/>
      <c r="D36" s="9"/>
      <c r="E36" s="9"/>
      <c r="F36" s="9"/>
      <c r="G36" s="9"/>
      <c r="H36" s="9"/>
      <c r="I36" s="9"/>
      <c r="J36" s="9"/>
      <c r="K36" s="9">
        <v>15400</v>
      </c>
      <c r="L36" s="9"/>
      <c r="M36" s="9">
        <v>39200</v>
      </c>
      <c r="N36" s="9">
        <f t="shared" si="0"/>
        <v>54600</v>
      </c>
    </row>
    <row r="37" spans="1:14" x14ac:dyDescent="0.3">
      <c r="A37" s="18" t="s">
        <v>28</v>
      </c>
      <c r="B37" s="9"/>
      <c r="C37" s="9"/>
      <c r="D37" s="9">
        <v>235700</v>
      </c>
      <c r="E37" s="9">
        <v>112500</v>
      </c>
      <c r="F37" s="9">
        <v>112500</v>
      </c>
      <c r="G37" s="9"/>
      <c r="H37" s="9"/>
      <c r="I37" s="9">
        <v>184100</v>
      </c>
      <c r="J37" s="9">
        <v>60500</v>
      </c>
      <c r="K37" s="9">
        <v>2865</v>
      </c>
      <c r="L37" s="9">
        <v>64380</v>
      </c>
      <c r="M37" s="9">
        <v>147215.01999999999</v>
      </c>
      <c r="N37" s="9">
        <f t="shared" si="0"/>
        <v>919760.02</v>
      </c>
    </row>
    <row r="38" spans="1:14" x14ac:dyDescent="0.3">
      <c r="A38" s="18" t="s">
        <v>74</v>
      </c>
      <c r="B38" s="9"/>
      <c r="C38" s="9"/>
      <c r="D38" s="9">
        <v>32900</v>
      </c>
      <c r="E38" s="9"/>
      <c r="F38" s="9"/>
      <c r="G38" s="9"/>
      <c r="H38" s="9"/>
      <c r="I38" s="9"/>
      <c r="J38" s="9"/>
      <c r="K38" s="9"/>
      <c r="L38" s="9"/>
      <c r="M38" s="9"/>
      <c r="N38" s="9">
        <f t="shared" si="0"/>
        <v>32900</v>
      </c>
    </row>
    <row r="39" spans="1:14" x14ac:dyDescent="0.3">
      <c r="A39" s="18" t="s">
        <v>29</v>
      </c>
      <c r="B39" s="9">
        <v>8500</v>
      </c>
      <c r="C39" s="9">
        <v>49000</v>
      </c>
      <c r="D39" s="9">
        <v>50500</v>
      </c>
      <c r="E39" s="9">
        <v>22000</v>
      </c>
      <c r="F39" s="9">
        <v>58800</v>
      </c>
      <c r="G39" s="9"/>
      <c r="H39" s="9"/>
      <c r="I39" s="9">
        <v>49000</v>
      </c>
      <c r="J39" s="9">
        <v>25500</v>
      </c>
      <c r="K39" s="9">
        <v>23820</v>
      </c>
      <c r="L39" s="9">
        <v>43600</v>
      </c>
      <c r="M39" s="9">
        <v>51100</v>
      </c>
      <c r="N39" s="9">
        <f t="shared" si="0"/>
        <v>381820</v>
      </c>
    </row>
    <row r="40" spans="1:14" x14ac:dyDescent="0.3">
      <c r="A40" s="18" t="s">
        <v>175</v>
      </c>
      <c r="B40" s="9"/>
      <c r="C40" s="9"/>
      <c r="D40" s="9"/>
      <c r="E40" s="9">
        <v>72620</v>
      </c>
      <c r="F40" s="9">
        <v>5000</v>
      </c>
      <c r="G40" s="9"/>
      <c r="H40" s="9"/>
      <c r="I40" s="9">
        <v>65100</v>
      </c>
      <c r="J40" s="9"/>
      <c r="K40" s="9"/>
      <c r="L40" s="22"/>
      <c r="M40" s="21">
        <v>103386.9</v>
      </c>
      <c r="N40" s="9">
        <f t="shared" si="0"/>
        <v>246106.9</v>
      </c>
    </row>
    <row r="41" spans="1:14" x14ac:dyDescent="0.3">
      <c r="A41" s="18" t="s">
        <v>176</v>
      </c>
      <c r="B41" s="9"/>
      <c r="C41" s="9">
        <v>13500</v>
      </c>
      <c r="D41" s="9">
        <v>74300</v>
      </c>
      <c r="E41" s="9">
        <v>22000</v>
      </c>
      <c r="F41" s="9"/>
      <c r="G41" s="9"/>
      <c r="H41" s="9"/>
      <c r="I41" s="9">
        <v>65100</v>
      </c>
      <c r="J41" s="9"/>
      <c r="K41" s="9">
        <v>30500</v>
      </c>
      <c r="L41" s="19">
        <v>17300</v>
      </c>
      <c r="M41" s="21">
        <v>97986.9</v>
      </c>
      <c r="N41" s="9">
        <f t="shared" si="0"/>
        <v>320686.90000000002</v>
      </c>
    </row>
    <row r="42" spans="1:14" x14ac:dyDescent="0.3">
      <c r="A42" s="18" t="s">
        <v>32</v>
      </c>
      <c r="B42" s="9"/>
      <c r="C42" s="9"/>
      <c r="D42" s="9"/>
      <c r="E42" s="9"/>
      <c r="F42" s="9"/>
      <c r="G42" s="9">
        <v>36800</v>
      </c>
      <c r="H42" s="9"/>
      <c r="I42" s="9"/>
      <c r="J42" s="9"/>
      <c r="K42" s="9"/>
      <c r="L42" s="22"/>
      <c r="M42" s="9"/>
      <c r="N42" s="9">
        <f t="shared" si="0"/>
        <v>36800</v>
      </c>
    </row>
    <row r="43" spans="1:14" x14ac:dyDescent="0.3">
      <c r="A43" s="18" t="s">
        <v>33</v>
      </c>
      <c r="B43" s="9"/>
      <c r="C43" s="9"/>
      <c r="D43" s="9">
        <v>91300</v>
      </c>
      <c r="E43" s="9">
        <v>8500</v>
      </c>
      <c r="F43" s="9">
        <v>193300</v>
      </c>
      <c r="G43" s="9"/>
      <c r="H43" s="9">
        <v>17000</v>
      </c>
      <c r="I43" s="9">
        <v>92100</v>
      </c>
      <c r="J43" s="9">
        <v>8500</v>
      </c>
      <c r="K43" s="9">
        <v>22000</v>
      </c>
      <c r="L43" s="19">
        <v>17000</v>
      </c>
      <c r="M43" s="21">
        <v>93586.9</v>
      </c>
      <c r="N43" s="9">
        <f t="shared" si="0"/>
        <v>543286.9</v>
      </c>
    </row>
    <row r="44" spans="1:14" x14ac:dyDescent="0.3">
      <c r="A44" s="18" t="s">
        <v>34</v>
      </c>
      <c r="B44" s="9"/>
      <c r="C44" s="9">
        <v>41400</v>
      </c>
      <c r="D44" s="9"/>
      <c r="E44" s="9">
        <v>108699.51999999999</v>
      </c>
      <c r="F44" s="9"/>
      <c r="G44" s="9"/>
      <c r="H44" s="9">
        <v>41900</v>
      </c>
      <c r="I44" s="9">
        <v>36900</v>
      </c>
      <c r="J44" s="9"/>
      <c r="K44" s="9"/>
      <c r="L44" s="9"/>
      <c r="M44" s="19">
        <v>32100</v>
      </c>
      <c r="N44" s="9">
        <f t="shared" si="0"/>
        <v>260999.52</v>
      </c>
    </row>
    <row r="45" spans="1:14" x14ac:dyDescent="0.3">
      <c r="A45" s="18" t="s">
        <v>188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9">
        <v>38600</v>
      </c>
      <c r="N45" s="9">
        <f t="shared" si="0"/>
        <v>38600</v>
      </c>
    </row>
    <row r="46" spans="1:14" x14ac:dyDescent="0.3">
      <c r="A46" s="18" t="s">
        <v>78</v>
      </c>
      <c r="B46" s="9"/>
      <c r="C46" s="9"/>
      <c r="D46" s="9"/>
      <c r="E46" s="9"/>
      <c r="F46" s="9"/>
      <c r="G46" s="9">
        <v>5000</v>
      </c>
      <c r="H46" s="9"/>
      <c r="I46" s="9"/>
      <c r="J46" s="9"/>
      <c r="K46" s="9"/>
      <c r="L46" s="9"/>
      <c r="M46" s="9"/>
      <c r="N46" s="9">
        <f t="shared" si="0"/>
        <v>5000</v>
      </c>
    </row>
    <row r="47" spans="1:14" x14ac:dyDescent="0.3">
      <c r="A47" s="18" t="s">
        <v>177</v>
      </c>
      <c r="B47" s="9"/>
      <c r="C47" s="9"/>
      <c r="D47" s="9">
        <v>32900</v>
      </c>
      <c r="E47" s="9"/>
      <c r="F47" s="9"/>
      <c r="G47" s="9"/>
      <c r="H47" s="9"/>
      <c r="I47" s="9"/>
      <c r="J47" s="9"/>
      <c r="K47" s="9"/>
      <c r="L47" s="9"/>
      <c r="M47" s="9"/>
      <c r="N47" s="9">
        <f t="shared" si="0"/>
        <v>32900</v>
      </c>
    </row>
    <row r="48" spans="1:14" x14ac:dyDescent="0.3">
      <c r="A48" s="18" t="s">
        <v>36</v>
      </c>
      <c r="B48" s="9"/>
      <c r="C48" s="9"/>
      <c r="D48" s="9"/>
      <c r="E48" s="9"/>
      <c r="F48" s="9">
        <v>66000</v>
      </c>
      <c r="G48" s="9"/>
      <c r="H48" s="9"/>
      <c r="I48" s="9"/>
      <c r="J48" s="9"/>
      <c r="K48" s="9"/>
      <c r="L48" s="19">
        <v>5000</v>
      </c>
      <c r="M48" s="9"/>
      <c r="N48" s="9">
        <f t="shared" si="0"/>
        <v>71000</v>
      </c>
    </row>
    <row r="49" spans="1:14" x14ac:dyDescent="0.3">
      <c r="A49" s="18" t="s">
        <v>178</v>
      </c>
      <c r="B49" s="9"/>
      <c r="C49" s="9">
        <v>13500</v>
      </c>
      <c r="D49" s="9">
        <v>48400</v>
      </c>
      <c r="E49" s="9">
        <v>22000</v>
      </c>
      <c r="F49" s="9">
        <v>10000</v>
      </c>
      <c r="G49" s="9"/>
      <c r="H49" s="9"/>
      <c r="I49" s="9"/>
      <c r="J49" s="9"/>
      <c r="K49" s="9"/>
      <c r="L49" s="9"/>
      <c r="M49" s="19">
        <v>62303.75</v>
      </c>
      <c r="N49" s="9">
        <f t="shared" si="0"/>
        <v>156203.75</v>
      </c>
    </row>
    <row r="50" spans="1:14" x14ac:dyDescent="0.3">
      <c r="A50" s="18" t="s">
        <v>179</v>
      </c>
      <c r="B50" s="9"/>
      <c r="C50" s="9"/>
      <c r="D50" s="9"/>
      <c r="E50" s="9"/>
      <c r="F50" s="9"/>
      <c r="G50" s="9"/>
      <c r="H50" s="9">
        <v>5000</v>
      </c>
      <c r="I50" s="9"/>
      <c r="J50" s="9">
        <v>94500</v>
      </c>
      <c r="K50" s="9">
        <v>8500</v>
      </c>
      <c r="L50" s="9"/>
      <c r="M50" s="9"/>
      <c r="N50" s="9">
        <f t="shared" si="0"/>
        <v>108000</v>
      </c>
    </row>
    <row r="51" spans="1:14" x14ac:dyDescent="0.3">
      <c r="A51" s="18" t="s">
        <v>38</v>
      </c>
      <c r="B51" s="9"/>
      <c r="C51" s="9">
        <v>42500</v>
      </c>
      <c r="D51" s="9">
        <v>70800</v>
      </c>
      <c r="E51" s="9">
        <v>51000</v>
      </c>
      <c r="F51" s="9">
        <v>59500</v>
      </c>
      <c r="G51" s="9"/>
      <c r="H51" s="9"/>
      <c r="I51" s="9">
        <v>70100</v>
      </c>
      <c r="J51" s="9">
        <v>51000</v>
      </c>
      <c r="K51" s="9">
        <v>69599.990000000005</v>
      </c>
      <c r="L51" s="9"/>
      <c r="M51" s="21">
        <v>150986.9</v>
      </c>
      <c r="N51" s="9">
        <f t="shared" si="0"/>
        <v>565486.89</v>
      </c>
    </row>
    <row r="52" spans="1:14" x14ac:dyDescent="0.3">
      <c r="A52" s="18" t="s">
        <v>189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19">
        <v>33200</v>
      </c>
      <c r="N52" s="9">
        <f t="shared" si="0"/>
        <v>33200</v>
      </c>
    </row>
    <row r="53" spans="1:14" x14ac:dyDescent="0.3">
      <c r="A53" s="18" t="s">
        <v>39</v>
      </c>
      <c r="B53" s="9"/>
      <c r="C53" s="9">
        <v>55000</v>
      </c>
      <c r="D53" s="9">
        <v>30000</v>
      </c>
      <c r="E53" s="9">
        <v>30000</v>
      </c>
      <c r="F53" s="9">
        <v>30000</v>
      </c>
      <c r="G53" s="9">
        <v>15000</v>
      </c>
      <c r="H53" s="9">
        <v>164340</v>
      </c>
      <c r="I53" s="9">
        <v>40000</v>
      </c>
      <c r="J53" s="9"/>
      <c r="K53" s="9"/>
      <c r="L53" s="9"/>
      <c r="M53" s="9"/>
      <c r="N53" s="9">
        <f t="shared" si="0"/>
        <v>364340</v>
      </c>
    </row>
    <row r="54" spans="1:14" x14ac:dyDescent="0.3">
      <c r="A54" s="18" t="s">
        <v>40</v>
      </c>
      <c r="B54" s="9"/>
      <c r="C54" s="9"/>
      <c r="D54" s="9">
        <v>25500</v>
      </c>
      <c r="E54" s="9">
        <v>37300</v>
      </c>
      <c r="F54" s="9">
        <v>87800</v>
      </c>
      <c r="G54" s="9">
        <v>25500</v>
      </c>
      <c r="H54" s="9"/>
      <c r="I54" s="9">
        <v>65100</v>
      </c>
      <c r="J54" s="9">
        <v>8500</v>
      </c>
      <c r="K54" s="9"/>
      <c r="L54" s="22"/>
      <c r="M54" s="21">
        <v>67186.899999999994</v>
      </c>
      <c r="N54" s="9">
        <f t="shared" si="0"/>
        <v>316886.90000000002</v>
      </c>
    </row>
    <row r="55" spans="1:14" x14ac:dyDescent="0.3">
      <c r="A55" s="18" t="s">
        <v>41</v>
      </c>
      <c r="B55" s="9"/>
      <c r="C55" s="9"/>
      <c r="D55" s="9">
        <v>82800</v>
      </c>
      <c r="E55" s="9">
        <v>37300</v>
      </c>
      <c r="F55" s="9"/>
      <c r="G55" s="9"/>
      <c r="H55" s="9"/>
      <c r="I55" s="9">
        <v>58100</v>
      </c>
      <c r="J55" s="9"/>
      <c r="K55" s="9"/>
      <c r="L55" s="19">
        <v>35800</v>
      </c>
      <c r="M55" s="21">
        <v>30786.9</v>
      </c>
      <c r="N55" s="9">
        <f t="shared" si="0"/>
        <v>244786.9</v>
      </c>
    </row>
    <row r="56" spans="1:14" x14ac:dyDescent="0.3">
      <c r="A56" s="18" t="s">
        <v>42</v>
      </c>
      <c r="B56" s="9"/>
      <c r="C56" s="9">
        <v>46000</v>
      </c>
      <c r="D56" s="9">
        <v>185499.32</v>
      </c>
      <c r="E56" s="9">
        <v>89300</v>
      </c>
      <c r="F56" s="9">
        <v>37700</v>
      </c>
      <c r="G56" s="9">
        <v>96099.68</v>
      </c>
      <c r="H56" s="9">
        <v>67000</v>
      </c>
      <c r="I56" s="9"/>
      <c r="J56" s="9">
        <v>8340</v>
      </c>
      <c r="K56" s="9">
        <v>138600</v>
      </c>
      <c r="L56" s="22"/>
      <c r="M56" s="21">
        <v>143396</v>
      </c>
      <c r="N56" s="9">
        <f t="shared" si="0"/>
        <v>811935</v>
      </c>
    </row>
    <row r="57" spans="1:14" x14ac:dyDescent="0.3">
      <c r="A57" s="18" t="s">
        <v>43</v>
      </c>
      <c r="B57" s="9"/>
      <c r="C57" s="9"/>
      <c r="D57" s="9"/>
      <c r="E57" s="9"/>
      <c r="F57" s="9"/>
      <c r="G57" s="9">
        <v>34500</v>
      </c>
      <c r="H57" s="9"/>
      <c r="I57" s="9"/>
      <c r="J57" s="9"/>
      <c r="K57" s="9"/>
      <c r="L57" s="22"/>
      <c r="M57" s="21">
        <v>33200</v>
      </c>
      <c r="N57" s="9">
        <f t="shared" si="0"/>
        <v>67700</v>
      </c>
    </row>
    <row r="58" spans="1:14" x14ac:dyDescent="0.3">
      <c r="A58" s="18" t="s">
        <v>46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22"/>
      <c r="M58" s="21">
        <v>89786.9</v>
      </c>
      <c r="N58" s="9">
        <f t="shared" si="0"/>
        <v>89786.9</v>
      </c>
    </row>
    <row r="59" spans="1:14" x14ac:dyDescent="0.3">
      <c r="A59" s="18" t="s">
        <v>180</v>
      </c>
      <c r="B59" s="9"/>
      <c r="C59" s="9"/>
      <c r="D59" s="9"/>
      <c r="E59" s="9"/>
      <c r="F59" s="9"/>
      <c r="G59" s="9"/>
      <c r="H59" s="9"/>
      <c r="I59" s="9"/>
      <c r="J59" s="9"/>
      <c r="K59" s="9">
        <v>8500</v>
      </c>
      <c r="L59" s="9"/>
      <c r="M59" s="9"/>
      <c r="N59" s="9">
        <f t="shared" si="0"/>
        <v>8500</v>
      </c>
    </row>
    <row r="60" spans="1:14" x14ac:dyDescent="0.3">
      <c r="A60" s="18" t="s">
        <v>47</v>
      </c>
      <c r="B60" s="9"/>
      <c r="C60" s="9"/>
      <c r="D60" s="9"/>
      <c r="E60" s="9">
        <v>112500</v>
      </c>
      <c r="F60" s="9">
        <v>112500</v>
      </c>
      <c r="G60" s="9">
        <v>66000</v>
      </c>
      <c r="H60" s="9">
        <v>112500</v>
      </c>
      <c r="I60" s="9">
        <v>1805</v>
      </c>
      <c r="J60" s="9"/>
      <c r="K60" s="9"/>
      <c r="L60" s="9">
        <v>92855</v>
      </c>
      <c r="M60" s="19">
        <v>77000.01999999999</v>
      </c>
      <c r="N60" s="9">
        <f t="shared" si="0"/>
        <v>575160.02</v>
      </c>
    </row>
    <row r="61" spans="1:14" x14ac:dyDescent="0.3">
      <c r="A61" s="18" t="s">
        <v>48</v>
      </c>
      <c r="B61" s="9"/>
      <c r="C61" s="9"/>
      <c r="D61" s="9">
        <v>32900</v>
      </c>
      <c r="E61" s="9"/>
      <c r="F61" s="9"/>
      <c r="G61" s="9"/>
      <c r="H61" s="9"/>
      <c r="I61" s="9"/>
      <c r="J61" s="9"/>
      <c r="K61" s="9"/>
      <c r="L61" s="9"/>
      <c r="M61" s="9"/>
      <c r="N61" s="9">
        <f t="shared" si="0"/>
        <v>32900</v>
      </c>
    </row>
    <row r="62" spans="1:14" x14ac:dyDescent="0.3">
      <c r="A62" s="18" t="s">
        <v>190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9">
        <v>38600</v>
      </c>
      <c r="N62" s="9">
        <f t="shared" si="0"/>
        <v>38600</v>
      </c>
    </row>
    <row r="63" spans="1:14" x14ac:dyDescent="0.3">
      <c r="A63" s="18" t="s">
        <v>191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9">
        <v>38600</v>
      </c>
      <c r="N63" s="9">
        <f t="shared" si="0"/>
        <v>38600</v>
      </c>
    </row>
    <row r="64" spans="1:14" x14ac:dyDescent="0.3">
      <c r="A64" s="18" t="s">
        <v>86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19">
        <v>38600</v>
      </c>
      <c r="N64" s="9">
        <f t="shared" si="0"/>
        <v>38600</v>
      </c>
    </row>
    <row r="65" spans="1:14" x14ac:dyDescent="0.3">
      <c r="A65" s="18" t="s">
        <v>85</v>
      </c>
      <c r="B65" s="9"/>
      <c r="C65" s="9"/>
      <c r="D65" s="9">
        <v>34900</v>
      </c>
      <c r="E65" s="9">
        <v>66500</v>
      </c>
      <c r="F65" s="9"/>
      <c r="G65" s="9"/>
      <c r="H65" s="9"/>
      <c r="I65" s="9"/>
      <c r="J65" s="9"/>
      <c r="K65" s="9"/>
      <c r="L65" s="22"/>
      <c r="M65" s="9"/>
      <c r="N65" s="9">
        <f t="shared" si="0"/>
        <v>101400</v>
      </c>
    </row>
    <row r="66" spans="1:14" x14ac:dyDescent="0.3">
      <c r="A66" s="18" t="s">
        <v>88</v>
      </c>
      <c r="B66" s="9"/>
      <c r="C66" s="9"/>
      <c r="D66" s="9">
        <v>5000</v>
      </c>
      <c r="E66" s="9">
        <v>69900</v>
      </c>
      <c r="F66" s="9"/>
      <c r="G66" s="9"/>
      <c r="H66" s="9"/>
      <c r="I66" s="9"/>
      <c r="J66" s="9"/>
      <c r="K66" s="9"/>
      <c r="L66" s="22"/>
      <c r="M66" s="21">
        <v>42000</v>
      </c>
      <c r="N66" s="9">
        <f t="shared" si="0"/>
        <v>116900</v>
      </c>
    </row>
    <row r="67" spans="1:14" x14ac:dyDescent="0.3">
      <c r="A67" s="18" t="s">
        <v>89</v>
      </c>
      <c r="B67" s="9"/>
      <c r="C67" s="9"/>
      <c r="D67" s="9"/>
      <c r="E67" s="9">
        <v>69900</v>
      </c>
      <c r="F67" s="9"/>
      <c r="G67" s="9"/>
      <c r="H67" s="9"/>
      <c r="I67" s="9">
        <v>60500</v>
      </c>
      <c r="J67" s="9"/>
      <c r="K67" s="9">
        <v>58700</v>
      </c>
      <c r="L67" s="22"/>
      <c r="M67" s="21">
        <v>39900</v>
      </c>
      <c r="N67" s="9">
        <f t="shared" si="0"/>
        <v>229000</v>
      </c>
    </row>
    <row r="68" spans="1:14" x14ac:dyDescent="0.3">
      <c r="A68" s="18" t="s">
        <v>49</v>
      </c>
      <c r="B68" s="9"/>
      <c r="C68" s="9">
        <v>320500</v>
      </c>
      <c r="D68" s="9">
        <v>224500</v>
      </c>
      <c r="E68" s="9">
        <v>69900</v>
      </c>
      <c r="F68" s="9">
        <v>112500</v>
      </c>
      <c r="G68" s="9">
        <v>190500</v>
      </c>
      <c r="H68" s="9">
        <v>112500</v>
      </c>
      <c r="I68" s="9">
        <v>86500</v>
      </c>
      <c r="J68" s="9">
        <v>128700</v>
      </c>
      <c r="K68" s="9">
        <v>210900</v>
      </c>
      <c r="L68" s="19">
        <v>109000</v>
      </c>
      <c r="M68" s="21">
        <v>106400</v>
      </c>
      <c r="N68" s="9">
        <f t="shared" si="0"/>
        <v>1671900</v>
      </c>
    </row>
    <row r="69" spans="1:14" x14ac:dyDescent="0.3">
      <c r="A69" s="18" t="s">
        <v>50</v>
      </c>
      <c r="B69" s="9"/>
      <c r="C69" s="9"/>
      <c r="D69" s="9">
        <v>151900</v>
      </c>
      <c r="E69" s="9"/>
      <c r="F69" s="9">
        <v>17000</v>
      </c>
      <c r="G69" s="9"/>
      <c r="H69" s="9">
        <v>8500</v>
      </c>
      <c r="I69" s="9">
        <v>8500</v>
      </c>
      <c r="J69" s="9">
        <v>139799.99</v>
      </c>
      <c r="K69" s="9"/>
      <c r="L69" s="22"/>
      <c r="M69" s="9"/>
      <c r="N69" s="9">
        <f t="shared" si="0"/>
        <v>325699.99</v>
      </c>
    </row>
    <row r="70" spans="1:14" x14ac:dyDescent="0.3">
      <c r="A70" s="18" t="s">
        <v>192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19">
        <v>38600</v>
      </c>
      <c r="N70" s="9">
        <f t="shared" si="0"/>
        <v>38600</v>
      </c>
    </row>
    <row r="71" spans="1:14" x14ac:dyDescent="0.3">
      <c r="A71" s="12" t="s">
        <v>12</v>
      </c>
      <c r="B71" s="16">
        <f t="shared" ref="B71:K71" si="1">SUM(B7:B70)</f>
        <v>8500</v>
      </c>
      <c r="C71" s="16">
        <f t="shared" si="1"/>
        <v>1297400</v>
      </c>
      <c r="D71" s="16">
        <f t="shared" si="1"/>
        <v>2507599.3200000003</v>
      </c>
      <c r="E71" s="16">
        <f t="shared" si="1"/>
        <v>1420219.52</v>
      </c>
      <c r="F71" s="16">
        <f t="shared" si="1"/>
        <v>1400900</v>
      </c>
      <c r="G71" s="16">
        <f t="shared" si="1"/>
        <v>1440399.67</v>
      </c>
      <c r="H71" s="16">
        <f t="shared" si="1"/>
        <v>1315840</v>
      </c>
      <c r="I71" s="16">
        <f t="shared" si="1"/>
        <v>2060685</v>
      </c>
      <c r="J71" s="16">
        <f t="shared" si="1"/>
        <v>1296929.98</v>
      </c>
      <c r="K71" s="16">
        <f t="shared" si="1"/>
        <v>1015224.98</v>
      </c>
      <c r="L71" s="16">
        <f>SUM(L7:L70)</f>
        <v>577295</v>
      </c>
      <c r="M71" s="16">
        <f>SUM(M7:M70)</f>
        <v>2501153.3599999994</v>
      </c>
      <c r="N71" s="16">
        <f>SUM(N7:N70)</f>
        <v>16842146.830000002</v>
      </c>
    </row>
    <row r="72" spans="1:14" x14ac:dyDescent="0.3">
      <c r="A72" s="11" t="s">
        <v>167</v>
      </c>
    </row>
  </sheetData>
  <autoFilter ref="A6:N71" xr:uid="{00000000-0009-0000-0000-000002000000}"/>
  <mergeCells count="3">
    <mergeCell ref="A2:K2"/>
    <mergeCell ref="A3:K3"/>
    <mergeCell ref="A4:K4"/>
  </mergeCells>
  <phoneticPr fontId="18" type="noConversion"/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47"/>
  <sheetViews>
    <sheetView topLeftCell="B1" workbookViewId="0">
      <selection activeCell="B47" sqref="B47"/>
    </sheetView>
  </sheetViews>
  <sheetFormatPr baseColWidth="10" defaultColWidth="11.44140625" defaultRowHeight="14.4" x14ac:dyDescent="0.3"/>
  <cols>
    <col min="1" max="1" width="2" style="1" customWidth="1"/>
    <col min="2" max="2" width="40.6640625" style="1" bestFit="1" customWidth="1"/>
    <col min="3" max="6" width="13.109375" style="1" bestFit="1" customWidth="1"/>
    <col min="7" max="14" width="13.109375" style="1" customWidth="1"/>
    <col min="15" max="15" width="14.109375" style="1" bestFit="1" customWidth="1"/>
    <col min="16" max="16384" width="11.44140625" style="1"/>
  </cols>
  <sheetData>
    <row r="1" spans="2:15" ht="6" customHeight="1" x14ac:dyDescent="0.3"/>
    <row r="2" spans="2:15" ht="12" customHeight="1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5" x14ac:dyDescent="0.3"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x14ac:dyDescent="0.3">
      <c r="B4" s="28" t="s">
        <v>168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2:15" ht="4.5" customHeight="1" x14ac:dyDescent="0.3"/>
    <row r="6" spans="2:15" x14ac:dyDescent="0.3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/>
      <c r="M6" s="2"/>
      <c r="N6" s="2"/>
      <c r="O6" s="2" t="s">
        <v>12</v>
      </c>
    </row>
    <row r="7" spans="2:15" x14ac:dyDescent="0.3">
      <c r="B7" s="3" t="s">
        <v>13</v>
      </c>
      <c r="C7" s="10">
        <v>121900</v>
      </c>
      <c r="D7" s="10">
        <v>136700</v>
      </c>
      <c r="E7" s="10">
        <v>88400</v>
      </c>
      <c r="F7" s="10">
        <v>121900</v>
      </c>
      <c r="G7" s="10"/>
      <c r="H7" s="10">
        <v>120500</v>
      </c>
      <c r="I7" s="10">
        <v>184200</v>
      </c>
      <c r="J7" s="10"/>
      <c r="K7" s="10">
        <v>250900</v>
      </c>
      <c r="L7" s="17">
        <v>88500</v>
      </c>
      <c r="M7" s="17">
        <v>59300</v>
      </c>
      <c r="N7" s="17">
        <v>305900</v>
      </c>
      <c r="O7" s="10">
        <f>SUM(C7:N7)</f>
        <v>1478200</v>
      </c>
    </row>
    <row r="8" spans="2:15" x14ac:dyDescent="0.3">
      <c r="B8" s="3" t="s">
        <v>14</v>
      </c>
      <c r="C8" s="10">
        <v>8000</v>
      </c>
      <c r="D8" s="10">
        <v>32000</v>
      </c>
      <c r="E8" s="10">
        <v>12500</v>
      </c>
      <c r="F8" s="10">
        <v>0</v>
      </c>
      <c r="G8" s="10"/>
      <c r="H8" s="10"/>
      <c r="I8" s="10"/>
      <c r="J8" s="10"/>
      <c r="K8" s="10"/>
      <c r="L8" s="10"/>
      <c r="M8" s="10"/>
      <c r="N8" s="10"/>
      <c r="O8" s="10">
        <f t="shared" ref="O8:O44" si="0">SUM(C8:N8)</f>
        <v>52500</v>
      </c>
    </row>
    <row r="9" spans="2:15" x14ac:dyDescent="0.3">
      <c r="B9" s="3" t="s">
        <v>15</v>
      </c>
      <c r="C9" s="10">
        <v>83700</v>
      </c>
      <c r="D9" s="10">
        <v>70700</v>
      </c>
      <c r="E9" s="10">
        <v>20500</v>
      </c>
      <c r="F9" s="10">
        <v>92400</v>
      </c>
      <c r="G9" s="10"/>
      <c r="H9" s="10"/>
      <c r="I9" s="10"/>
      <c r="J9" s="10"/>
      <c r="K9" s="10"/>
      <c r="L9" s="10"/>
      <c r="M9" s="10"/>
      <c r="N9" s="10"/>
      <c r="O9" s="10">
        <f t="shared" si="0"/>
        <v>267300</v>
      </c>
    </row>
    <row r="10" spans="2:15" x14ac:dyDescent="0.3">
      <c r="B10" s="3" t="s">
        <v>16</v>
      </c>
      <c r="C10" s="9">
        <v>0</v>
      </c>
      <c r="D10" s="9">
        <v>0</v>
      </c>
      <c r="E10" s="10">
        <v>41500</v>
      </c>
      <c r="F10" s="10">
        <v>0</v>
      </c>
      <c r="G10" s="10"/>
      <c r="H10" s="10"/>
      <c r="I10" s="10"/>
      <c r="J10" s="10"/>
      <c r="K10" s="10"/>
      <c r="L10" s="10"/>
      <c r="M10" s="10"/>
      <c r="N10" s="10"/>
      <c r="O10" s="10">
        <f t="shared" si="0"/>
        <v>41500</v>
      </c>
    </row>
    <row r="11" spans="2:15" x14ac:dyDescent="0.3">
      <c r="B11" s="3" t="s">
        <v>17</v>
      </c>
      <c r="C11" s="9">
        <v>0</v>
      </c>
      <c r="D11" s="10">
        <v>41725</v>
      </c>
      <c r="E11" s="9">
        <v>0</v>
      </c>
      <c r="F11" s="10">
        <v>0</v>
      </c>
      <c r="G11" s="10"/>
      <c r="H11" s="10"/>
      <c r="I11" s="10"/>
      <c r="J11" s="10"/>
      <c r="K11" s="10"/>
      <c r="L11" s="10"/>
      <c r="M11" s="10"/>
      <c r="N11" s="10"/>
      <c r="O11" s="10">
        <f t="shared" si="0"/>
        <v>41725</v>
      </c>
    </row>
    <row r="12" spans="2:15" x14ac:dyDescent="0.3">
      <c r="B12" s="15" t="s">
        <v>18</v>
      </c>
      <c r="C12" s="9"/>
      <c r="D12" s="10"/>
      <c r="E12" s="9"/>
      <c r="F12" s="10"/>
      <c r="G12" s="10"/>
      <c r="H12" s="10">
        <v>49500</v>
      </c>
      <c r="I12" s="10"/>
      <c r="J12" s="10"/>
      <c r="K12" s="10"/>
      <c r="L12" s="10"/>
      <c r="M12" s="10">
        <v>36400</v>
      </c>
      <c r="N12" s="10"/>
      <c r="O12" s="10">
        <f t="shared" si="0"/>
        <v>85900</v>
      </c>
    </row>
    <row r="13" spans="2:15" x14ac:dyDescent="0.3">
      <c r="B13" s="3" t="s">
        <v>19</v>
      </c>
      <c r="C13" s="9">
        <v>0</v>
      </c>
      <c r="D13" s="9">
        <v>0</v>
      </c>
      <c r="E13" s="10">
        <v>8000</v>
      </c>
      <c r="F13" s="10">
        <v>0</v>
      </c>
      <c r="G13" s="10"/>
      <c r="H13" s="10">
        <v>8000</v>
      </c>
      <c r="I13" s="10">
        <v>12500</v>
      </c>
      <c r="J13" s="10">
        <v>25000</v>
      </c>
      <c r="K13" s="10"/>
      <c r="L13" s="10">
        <v>53500</v>
      </c>
      <c r="M13" s="10"/>
      <c r="N13" s="10"/>
      <c r="O13" s="10">
        <f t="shared" si="0"/>
        <v>107000</v>
      </c>
    </row>
    <row r="14" spans="2:15" x14ac:dyDescent="0.3">
      <c r="B14" s="3" t="s">
        <v>20</v>
      </c>
      <c r="C14" s="9">
        <v>0</v>
      </c>
      <c r="D14" s="10">
        <v>29500</v>
      </c>
      <c r="E14" s="10">
        <v>20500</v>
      </c>
      <c r="F14" s="10">
        <v>0</v>
      </c>
      <c r="G14" s="10"/>
      <c r="H14" s="10"/>
      <c r="I14" s="10"/>
      <c r="J14" s="10"/>
      <c r="K14" s="10"/>
      <c r="L14" s="10"/>
      <c r="M14" s="10">
        <v>44400</v>
      </c>
      <c r="N14" s="10"/>
      <c r="O14" s="10">
        <f t="shared" si="0"/>
        <v>94400</v>
      </c>
    </row>
    <row r="15" spans="2:15" x14ac:dyDescent="0.3">
      <c r="B15" s="3" t="s">
        <v>21</v>
      </c>
      <c r="C15" s="9">
        <v>0</v>
      </c>
      <c r="D15" s="9">
        <v>0</v>
      </c>
      <c r="E15" s="10">
        <v>37000</v>
      </c>
      <c r="F15" s="10">
        <v>0</v>
      </c>
      <c r="G15" s="10"/>
      <c r="H15" s="10"/>
      <c r="I15" s="10"/>
      <c r="J15" s="10"/>
      <c r="K15" s="10"/>
      <c r="L15" s="10"/>
      <c r="M15" s="10"/>
      <c r="N15" s="10"/>
      <c r="O15" s="10">
        <f t="shared" si="0"/>
        <v>37000</v>
      </c>
    </row>
    <row r="16" spans="2:15" x14ac:dyDescent="0.3">
      <c r="B16" s="3" t="s">
        <v>22</v>
      </c>
      <c r="C16" s="9">
        <v>0</v>
      </c>
      <c r="D16" s="10">
        <v>108000</v>
      </c>
      <c r="E16" s="9">
        <v>0</v>
      </c>
      <c r="F16" s="10">
        <v>0</v>
      </c>
      <c r="G16" s="10"/>
      <c r="H16" s="10">
        <v>66000</v>
      </c>
      <c r="I16" s="10">
        <v>66000</v>
      </c>
      <c r="J16" s="10">
        <v>120500</v>
      </c>
      <c r="K16" s="10">
        <v>207200</v>
      </c>
      <c r="L16" s="10">
        <v>124000</v>
      </c>
      <c r="M16" s="10">
        <v>153700</v>
      </c>
      <c r="N16" s="10">
        <v>124000</v>
      </c>
      <c r="O16" s="10">
        <f t="shared" si="0"/>
        <v>969400</v>
      </c>
    </row>
    <row r="17" spans="2:15" x14ac:dyDescent="0.3">
      <c r="B17" s="3" t="s">
        <v>23</v>
      </c>
      <c r="C17" s="9"/>
      <c r="D17" s="10"/>
      <c r="E17" s="9"/>
      <c r="F17" s="10"/>
      <c r="G17" s="10"/>
      <c r="H17" s="10"/>
      <c r="I17" s="10"/>
      <c r="J17" s="10"/>
      <c r="K17" s="10">
        <v>12500</v>
      </c>
      <c r="L17" s="10"/>
      <c r="M17" s="10"/>
      <c r="N17" s="10"/>
      <c r="O17" s="10">
        <f t="shared" si="0"/>
        <v>12500</v>
      </c>
    </row>
    <row r="18" spans="2:15" x14ac:dyDescent="0.3">
      <c r="B18" s="3" t="s">
        <v>24</v>
      </c>
      <c r="C18" s="9"/>
      <c r="D18" s="10"/>
      <c r="E18" s="9"/>
      <c r="F18" s="10"/>
      <c r="G18" s="10"/>
      <c r="H18" s="10">
        <v>8000</v>
      </c>
      <c r="I18" s="10"/>
      <c r="J18" s="10"/>
      <c r="K18" s="10"/>
      <c r="L18" s="10"/>
      <c r="M18" s="10"/>
      <c r="N18" s="10"/>
      <c r="O18" s="10">
        <f t="shared" si="0"/>
        <v>8000</v>
      </c>
    </row>
    <row r="19" spans="2:15" x14ac:dyDescent="0.3">
      <c r="B19" s="3" t="s">
        <v>25</v>
      </c>
      <c r="C19" s="9">
        <v>0</v>
      </c>
      <c r="D19" s="10">
        <v>12500</v>
      </c>
      <c r="E19" s="9">
        <v>0</v>
      </c>
      <c r="F19" s="10">
        <v>99500</v>
      </c>
      <c r="G19" s="10"/>
      <c r="H19" s="10"/>
      <c r="I19" s="10"/>
      <c r="J19" s="10"/>
      <c r="K19" s="10"/>
      <c r="L19" s="10"/>
      <c r="M19" s="10"/>
      <c r="N19" s="10"/>
      <c r="O19" s="10">
        <f t="shared" si="0"/>
        <v>112000</v>
      </c>
    </row>
    <row r="20" spans="2:15" x14ac:dyDescent="0.3">
      <c r="B20" s="3" t="s">
        <v>26</v>
      </c>
      <c r="C20" s="9">
        <v>0</v>
      </c>
      <c r="D20" s="9">
        <v>0</v>
      </c>
      <c r="E20" s="10">
        <v>49500</v>
      </c>
      <c r="F20" s="10">
        <v>0</v>
      </c>
      <c r="G20" s="10"/>
      <c r="H20" s="10"/>
      <c r="I20" s="10"/>
      <c r="J20" s="10"/>
      <c r="K20" s="10"/>
      <c r="L20" s="10">
        <v>8000</v>
      </c>
      <c r="M20" s="10"/>
      <c r="N20" s="10"/>
      <c r="O20" s="10">
        <f t="shared" si="0"/>
        <v>57500</v>
      </c>
    </row>
    <row r="21" spans="2:15" x14ac:dyDescent="0.3">
      <c r="B21" s="3" t="s">
        <v>27</v>
      </c>
      <c r="C21" s="9"/>
      <c r="D21" s="9"/>
      <c r="E21" s="10"/>
      <c r="F21" s="10"/>
      <c r="G21" s="10"/>
      <c r="H21" s="10"/>
      <c r="I21" s="10">
        <v>12500</v>
      </c>
      <c r="J21" s="10"/>
      <c r="K21" s="10"/>
      <c r="L21" s="10"/>
      <c r="M21" s="10"/>
      <c r="N21" s="10"/>
      <c r="O21" s="10">
        <f t="shared" si="0"/>
        <v>12500</v>
      </c>
    </row>
    <row r="22" spans="2:15" x14ac:dyDescent="0.3">
      <c r="B22" s="3" t="s">
        <v>28</v>
      </c>
      <c r="C22" s="9">
        <v>0</v>
      </c>
      <c r="D22" s="10">
        <v>29500</v>
      </c>
      <c r="E22" s="10">
        <v>305500</v>
      </c>
      <c r="F22" s="10">
        <v>0</v>
      </c>
      <c r="G22" s="10"/>
      <c r="H22" s="10">
        <v>97900</v>
      </c>
      <c r="I22" s="10"/>
      <c r="J22" s="10"/>
      <c r="K22" s="10">
        <v>92400</v>
      </c>
      <c r="L22" s="10">
        <v>24000</v>
      </c>
      <c r="M22" s="10">
        <v>16000</v>
      </c>
      <c r="N22" s="10">
        <v>188600</v>
      </c>
      <c r="O22" s="10">
        <f t="shared" si="0"/>
        <v>753900</v>
      </c>
    </row>
    <row r="23" spans="2:15" x14ac:dyDescent="0.3">
      <c r="B23" s="3" t="s">
        <v>29</v>
      </c>
      <c r="C23" s="10">
        <v>62225</v>
      </c>
      <c r="D23" s="9">
        <v>0</v>
      </c>
      <c r="E23" s="10">
        <v>25000</v>
      </c>
      <c r="F23" s="10">
        <v>0</v>
      </c>
      <c r="G23" s="10">
        <v>8000</v>
      </c>
      <c r="H23" s="10">
        <v>28500</v>
      </c>
      <c r="I23" s="10"/>
      <c r="J23" s="10">
        <v>20500</v>
      </c>
      <c r="K23" s="10">
        <v>63900</v>
      </c>
      <c r="L23" s="10"/>
      <c r="M23" s="10">
        <v>53500</v>
      </c>
      <c r="N23" s="10"/>
      <c r="O23" s="10">
        <f t="shared" si="0"/>
        <v>261625</v>
      </c>
    </row>
    <row r="24" spans="2:15" x14ac:dyDescent="0.3">
      <c r="B24" s="3" t="s">
        <v>30</v>
      </c>
      <c r="C24" s="10">
        <v>0</v>
      </c>
      <c r="D24" s="9">
        <v>0</v>
      </c>
      <c r="E24" s="10">
        <v>9000</v>
      </c>
      <c r="F24" s="10">
        <v>181000</v>
      </c>
      <c r="G24" s="10"/>
      <c r="H24" s="10"/>
      <c r="I24" s="10"/>
      <c r="J24" s="10"/>
      <c r="K24" s="10"/>
      <c r="L24" s="10"/>
      <c r="M24" s="10"/>
      <c r="N24" s="10">
        <v>9000</v>
      </c>
      <c r="O24" s="10">
        <f t="shared" si="0"/>
        <v>199000</v>
      </c>
    </row>
    <row r="25" spans="2:15" x14ac:dyDescent="0.3">
      <c r="B25" s="3" t="s">
        <v>31</v>
      </c>
      <c r="C25" s="10">
        <v>0</v>
      </c>
      <c r="D25" s="10">
        <v>24000</v>
      </c>
      <c r="E25" s="10">
        <v>8000</v>
      </c>
      <c r="F25" s="10">
        <v>66500</v>
      </c>
      <c r="G25" s="10"/>
      <c r="H25" s="10">
        <v>16000</v>
      </c>
      <c r="I25" s="10"/>
      <c r="J25" s="10"/>
      <c r="K25" s="10">
        <v>12500</v>
      </c>
      <c r="L25" s="10">
        <v>24000</v>
      </c>
      <c r="M25" s="10">
        <v>8000</v>
      </c>
      <c r="N25" s="10">
        <v>16000</v>
      </c>
      <c r="O25" s="10">
        <f t="shared" si="0"/>
        <v>175000</v>
      </c>
    </row>
    <row r="26" spans="2:15" x14ac:dyDescent="0.3">
      <c r="B26" s="3" t="s">
        <v>32</v>
      </c>
      <c r="C26" s="10">
        <v>0</v>
      </c>
      <c r="D26" s="10">
        <v>8000</v>
      </c>
      <c r="E26" s="9">
        <v>0</v>
      </c>
      <c r="F26" s="10">
        <v>0</v>
      </c>
      <c r="G26" s="10"/>
      <c r="H26" s="10"/>
      <c r="I26" s="10"/>
      <c r="J26" s="10"/>
      <c r="K26" s="10"/>
      <c r="L26" s="10"/>
      <c r="M26" s="10"/>
      <c r="N26" s="10"/>
      <c r="O26" s="10">
        <f t="shared" si="0"/>
        <v>8000</v>
      </c>
    </row>
    <row r="27" spans="2:15" x14ac:dyDescent="0.3">
      <c r="B27" s="3" t="s">
        <v>33</v>
      </c>
      <c r="C27" s="10">
        <v>0</v>
      </c>
      <c r="D27" s="10">
        <v>62500</v>
      </c>
      <c r="E27" s="10">
        <v>32000</v>
      </c>
      <c r="F27" s="10">
        <v>206000</v>
      </c>
      <c r="G27" s="10"/>
      <c r="H27" s="10"/>
      <c r="I27" s="10">
        <v>19500</v>
      </c>
      <c r="J27" s="10">
        <v>17000</v>
      </c>
      <c r="K27" s="10">
        <v>8000</v>
      </c>
      <c r="L27" s="10"/>
      <c r="M27" s="10">
        <v>85500</v>
      </c>
      <c r="N27" s="10"/>
      <c r="O27" s="10">
        <f t="shared" si="0"/>
        <v>430500</v>
      </c>
    </row>
    <row r="28" spans="2:15" x14ac:dyDescent="0.3">
      <c r="B28" s="3" t="s">
        <v>34</v>
      </c>
      <c r="C28" s="10">
        <v>0</v>
      </c>
      <c r="D28" s="10">
        <v>70500</v>
      </c>
      <c r="E28" s="10">
        <v>142900</v>
      </c>
      <c r="F28" s="10">
        <v>120500</v>
      </c>
      <c r="G28" s="10"/>
      <c r="H28" s="10">
        <v>133000</v>
      </c>
      <c r="I28" s="10"/>
      <c r="J28" s="10"/>
      <c r="K28" s="10">
        <v>182700</v>
      </c>
      <c r="L28" s="10">
        <v>92600</v>
      </c>
      <c r="M28" s="10">
        <v>120800</v>
      </c>
      <c r="N28" s="10">
        <v>127400</v>
      </c>
      <c r="O28" s="10">
        <f t="shared" si="0"/>
        <v>990400</v>
      </c>
    </row>
    <row r="29" spans="2:15" x14ac:dyDescent="0.3">
      <c r="B29" s="3" t="s">
        <v>35</v>
      </c>
      <c r="C29" s="10">
        <v>0</v>
      </c>
      <c r="D29" s="9">
        <v>0</v>
      </c>
      <c r="E29" s="10">
        <v>35800</v>
      </c>
      <c r="F29" s="10">
        <v>0</v>
      </c>
      <c r="G29" s="10"/>
      <c r="H29" s="10"/>
      <c r="I29" s="10"/>
      <c r="J29" s="10"/>
      <c r="K29" s="10"/>
      <c r="L29" s="10"/>
      <c r="M29" s="10"/>
      <c r="N29" s="10"/>
      <c r="O29" s="10">
        <f t="shared" si="0"/>
        <v>35800</v>
      </c>
    </row>
    <row r="30" spans="2:15" x14ac:dyDescent="0.3">
      <c r="B30" s="3" t="s">
        <v>36</v>
      </c>
      <c r="C30" s="10">
        <v>0</v>
      </c>
      <c r="D30" s="9">
        <v>0</v>
      </c>
      <c r="E30" s="10">
        <v>55600</v>
      </c>
      <c r="F30" s="10">
        <v>0</v>
      </c>
      <c r="G30" s="10"/>
      <c r="H30" s="10"/>
      <c r="I30" s="10"/>
      <c r="J30" s="10"/>
      <c r="K30" s="10"/>
      <c r="L30" s="10"/>
      <c r="M30" s="10"/>
      <c r="N30" s="10"/>
      <c r="O30" s="10">
        <f t="shared" si="0"/>
        <v>55600</v>
      </c>
    </row>
    <row r="31" spans="2:15" x14ac:dyDescent="0.3">
      <c r="B31" s="3" t="s">
        <v>37</v>
      </c>
      <c r="C31" s="10">
        <v>0</v>
      </c>
      <c r="D31" s="10">
        <v>41725</v>
      </c>
      <c r="E31" s="9">
        <v>0</v>
      </c>
      <c r="F31" s="10">
        <v>0</v>
      </c>
      <c r="G31" s="10"/>
      <c r="H31" s="10"/>
      <c r="I31" s="10"/>
      <c r="J31" s="10"/>
      <c r="K31" s="10"/>
      <c r="L31" s="10"/>
      <c r="M31" s="10"/>
      <c r="N31" s="10"/>
      <c r="O31" s="10">
        <f t="shared" si="0"/>
        <v>41725</v>
      </c>
    </row>
    <row r="32" spans="2:15" x14ac:dyDescent="0.3">
      <c r="B32" s="3" t="s">
        <v>38</v>
      </c>
      <c r="C32" s="10">
        <v>0</v>
      </c>
      <c r="D32" s="10">
        <v>40000</v>
      </c>
      <c r="E32" s="10">
        <v>120000</v>
      </c>
      <c r="F32" s="10">
        <v>0</v>
      </c>
      <c r="G32" s="10"/>
      <c r="H32" s="10">
        <v>40000</v>
      </c>
      <c r="I32" s="10">
        <v>32000</v>
      </c>
      <c r="J32" s="10"/>
      <c r="K32" s="10">
        <v>28500</v>
      </c>
      <c r="L32" s="10"/>
      <c r="M32" s="10">
        <v>20500</v>
      </c>
      <c r="N32" s="10">
        <v>32000</v>
      </c>
      <c r="O32" s="10">
        <f t="shared" si="0"/>
        <v>313000</v>
      </c>
    </row>
    <row r="33" spans="2:15" x14ac:dyDescent="0.3">
      <c r="B33" s="3" t="s">
        <v>39</v>
      </c>
      <c r="C33" s="10">
        <v>0</v>
      </c>
      <c r="D33" s="10">
        <v>54000</v>
      </c>
      <c r="E33" s="10">
        <v>36000</v>
      </c>
      <c r="F33" s="10">
        <v>22500</v>
      </c>
      <c r="G33" s="10"/>
      <c r="H33" s="10">
        <v>45000</v>
      </c>
      <c r="I33" s="10">
        <v>58500</v>
      </c>
      <c r="J33" s="10">
        <v>22500</v>
      </c>
      <c r="K33" s="10">
        <v>27000</v>
      </c>
      <c r="L33" s="10">
        <v>40500</v>
      </c>
      <c r="M33" s="10">
        <v>27000</v>
      </c>
      <c r="N33" s="10">
        <v>4500</v>
      </c>
      <c r="O33" s="10">
        <f t="shared" si="0"/>
        <v>337500</v>
      </c>
    </row>
    <row r="34" spans="2:15" x14ac:dyDescent="0.3">
      <c r="B34" s="3" t="s">
        <v>40</v>
      </c>
      <c r="C34" s="10">
        <v>0</v>
      </c>
      <c r="D34" s="9">
        <v>0</v>
      </c>
      <c r="E34" s="10">
        <v>50500</v>
      </c>
      <c r="F34" s="10">
        <v>42000</v>
      </c>
      <c r="G34" s="10"/>
      <c r="H34" s="10">
        <v>36500</v>
      </c>
      <c r="I34" s="10"/>
      <c r="J34" s="10">
        <v>16000</v>
      </c>
      <c r="K34" s="10"/>
      <c r="L34" s="10">
        <v>33000</v>
      </c>
      <c r="M34" s="10">
        <v>16000</v>
      </c>
      <c r="N34" s="10">
        <v>32000</v>
      </c>
      <c r="O34" s="10">
        <f t="shared" si="0"/>
        <v>226000</v>
      </c>
    </row>
    <row r="35" spans="2:15" x14ac:dyDescent="0.3">
      <c r="B35" s="3" t="s">
        <v>41</v>
      </c>
      <c r="C35" s="10">
        <v>0</v>
      </c>
      <c r="D35" s="9">
        <v>0</v>
      </c>
      <c r="E35" s="9">
        <v>0</v>
      </c>
      <c r="F35" s="10">
        <v>159500</v>
      </c>
      <c r="G35" s="10"/>
      <c r="H35" s="10"/>
      <c r="I35" s="10"/>
      <c r="J35" s="10"/>
      <c r="K35" s="10"/>
      <c r="L35" s="10"/>
      <c r="M35" s="10"/>
      <c r="N35" s="10"/>
      <c r="O35" s="10">
        <f t="shared" si="0"/>
        <v>159500</v>
      </c>
    </row>
    <row r="36" spans="2:15" x14ac:dyDescent="0.3">
      <c r="B36" s="3" t="s">
        <v>42</v>
      </c>
      <c r="C36" s="10">
        <v>12500</v>
      </c>
      <c r="D36" s="10">
        <v>48300</v>
      </c>
      <c r="E36" s="10">
        <v>90400</v>
      </c>
      <c r="F36" s="10">
        <v>0</v>
      </c>
      <c r="G36" s="10"/>
      <c r="H36" s="10">
        <v>76600</v>
      </c>
      <c r="I36" s="10">
        <v>8000</v>
      </c>
      <c r="J36" s="10">
        <v>74200</v>
      </c>
      <c r="K36" s="10">
        <v>135600</v>
      </c>
      <c r="L36" s="10"/>
      <c r="M36" s="10"/>
      <c r="N36" s="10"/>
      <c r="O36" s="10">
        <f t="shared" si="0"/>
        <v>445600</v>
      </c>
    </row>
    <row r="37" spans="2:15" x14ac:dyDescent="0.3">
      <c r="B37" s="3" t="s">
        <v>43</v>
      </c>
      <c r="C37" s="10">
        <v>0</v>
      </c>
      <c r="D37" s="9">
        <v>0</v>
      </c>
      <c r="E37" s="10">
        <v>41500</v>
      </c>
      <c r="F37" s="10">
        <v>0</v>
      </c>
      <c r="G37" s="10"/>
      <c r="H37" s="10"/>
      <c r="I37" s="10"/>
      <c r="J37" s="10"/>
      <c r="K37" s="10"/>
      <c r="L37" s="10"/>
      <c r="M37" s="10"/>
      <c r="N37" s="10"/>
      <c r="O37" s="10">
        <f t="shared" si="0"/>
        <v>41500</v>
      </c>
    </row>
    <row r="38" spans="2:15" x14ac:dyDescent="0.3">
      <c r="B38" s="3" t="s">
        <v>44</v>
      </c>
      <c r="C38" s="10">
        <v>0</v>
      </c>
      <c r="D38" s="10">
        <v>16000</v>
      </c>
      <c r="E38" s="9">
        <v>0</v>
      </c>
      <c r="F38" s="10">
        <v>0</v>
      </c>
      <c r="G38" s="10"/>
      <c r="H38" s="10"/>
      <c r="I38" s="10"/>
      <c r="J38" s="10"/>
      <c r="K38" s="10"/>
      <c r="L38" s="10"/>
      <c r="M38" s="10"/>
      <c r="N38" s="10"/>
      <c r="O38" s="10">
        <f t="shared" si="0"/>
        <v>16000</v>
      </c>
    </row>
    <row r="39" spans="2:15" x14ac:dyDescent="0.3">
      <c r="B39" s="3" t="s">
        <v>45</v>
      </c>
      <c r="C39" s="10">
        <v>0</v>
      </c>
      <c r="D39" s="10">
        <v>34400</v>
      </c>
      <c r="E39" s="10">
        <v>235800</v>
      </c>
      <c r="F39" s="10">
        <v>62500</v>
      </c>
      <c r="G39" s="10"/>
      <c r="H39" s="10">
        <v>97900</v>
      </c>
      <c r="I39" s="10"/>
      <c r="J39" s="10"/>
      <c r="K39" s="10"/>
      <c r="L39" s="10"/>
      <c r="M39" s="10"/>
      <c r="N39" s="10"/>
      <c r="O39" s="10">
        <f t="shared" si="0"/>
        <v>430600</v>
      </c>
    </row>
    <row r="40" spans="2:15" x14ac:dyDescent="0.3">
      <c r="B40" s="3" t="s">
        <v>46</v>
      </c>
      <c r="C40" s="10">
        <v>0</v>
      </c>
      <c r="D40" s="10">
        <v>16000</v>
      </c>
      <c r="E40" s="9">
        <v>0</v>
      </c>
      <c r="F40" s="10">
        <v>12500</v>
      </c>
      <c r="G40" s="10"/>
      <c r="H40" s="10">
        <v>32000</v>
      </c>
      <c r="I40" s="10"/>
      <c r="J40" s="10"/>
      <c r="K40" s="10">
        <v>8000</v>
      </c>
      <c r="L40" s="10">
        <v>24000</v>
      </c>
      <c r="M40" s="10">
        <v>8000</v>
      </c>
      <c r="N40" s="10">
        <v>56299.979999999996</v>
      </c>
      <c r="O40" s="10">
        <f t="shared" si="0"/>
        <v>156799.97999999998</v>
      </c>
    </row>
    <row r="41" spans="2:15" x14ac:dyDescent="0.3">
      <c r="B41" s="3" t="s">
        <v>47</v>
      </c>
      <c r="C41" s="10">
        <v>0</v>
      </c>
      <c r="D41" s="10">
        <v>29500</v>
      </c>
      <c r="E41" s="10">
        <v>184100</v>
      </c>
      <c r="F41" s="10">
        <v>0</v>
      </c>
      <c r="G41" s="10">
        <v>62500</v>
      </c>
      <c r="H41" s="10"/>
      <c r="I41" s="10"/>
      <c r="J41" s="10"/>
      <c r="K41" s="10">
        <v>92400</v>
      </c>
      <c r="L41" s="10"/>
      <c r="M41" s="10"/>
      <c r="N41" s="10">
        <v>188600</v>
      </c>
      <c r="O41" s="10">
        <f t="shared" si="0"/>
        <v>557100</v>
      </c>
    </row>
    <row r="42" spans="2:15" x14ac:dyDescent="0.3">
      <c r="B42" s="3" t="s">
        <v>48</v>
      </c>
      <c r="C42" s="10">
        <v>8000</v>
      </c>
      <c r="D42" s="9">
        <v>0</v>
      </c>
      <c r="E42" s="10">
        <v>20500</v>
      </c>
      <c r="F42" s="10">
        <v>0</v>
      </c>
      <c r="G42" s="10"/>
      <c r="H42" s="10"/>
      <c r="I42" s="10"/>
      <c r="J42" s="10"/>
      <c r="K42" s="10"/>
      <c r="L42" s="10"/>
      <c r="M42" s="10"/>
      <c r="N42" s="10"/>
      <c r="O42" s="10">
        <f t="shared" si="0"/>
        <v>28500</v>
      </c>
    </row>
    <row r="43" spans="2:15" x14ac:dyDescent="0.3">
      <c r="B43" s="3" t="s">
        <v>49</v>
      </c>
      <c r="C43" s="10">
        <v>0</v>
      </c>
      <c r="D43" s="10">
        <v>218000</v>
      </c>
      <c r="E43" s="10">
        <v>105000</v>
      </c>
      <c r="F43" s="10">
        <v>94800</v>
      </c>
      <c r="G43" s="10"/>
      <c r="H43" s="10"/>
      <c r="I43" s="10"/>
      <c r="J43" s="10"/>
      <c r="K43" s="10">
        <v>112200</v>
      </c>
      <c r="L43" s="10">
        <v>98500</v>
      </c>
      <c r="M43" s="10">
        <v>55000</v>
      </c>
      <c r="N43" s="10"/>
      <c r="O43" s="10">
        <f t="shared" si="0"/>
        <v>683500</v>
      </c>
    </row>
    <row r="44" spans="2:15" x14ac:dyDescent="0.3">
      <c r="B44" s="3" t="s">
        <v>50</v>
      </c>
      <c r="C44" s="10">
        <v>0</v>
      </c>
      <c r="D44" s="9">
        <v>0</v>
      </c>
      <c r="E44" s="9">
        <v>0</v>
      </c>
      <c r="F44" s="10">
        <v>98500</v>
      </c>
      <c r="G44" s="10"/>
      <c r="H44" s="10"/>
      <c r="I44" s="10"/>
      <c r="J44" s="10"/>
      <c r="K44" s="10"/>
      <c r="L44" s="10"/>
      <c r="M44" s="10"/>
      <c r="N44" s="10"/>
      <c r="O44" s="10">
        <f t="shared" si="0"/>
        <v>98500</v>
      </c>
    </row>
    <row r="45" spans="2:15" x14ac:dyDescent="0.3">
      <c r="B45" s="12" t="s">
        <v>12</v>
      </c>
      <c r="C45" s="13">
        <f>SUM(C6:C44)</f>
        <v>296325</v>
      </c>
      <c r="D45" s="13">
        <f t="shared" ref="D45:N45" si="1">SUM(D6:D44)</f>
        <v>1123550</v>
      </c>
      <c r="E45" s="13">
        <f t="shared" si="1"/>
        <v>1775500</v>
      </c>
      <c r="F45" s="13">
        <f t="shared" si="1"/>
        <v>1380100</v>
      </c>
      <c r="G45" s="13">
        <f t="shared" si="1"/>
        <v>70500</v>
      </c>
      <c r="H45" s="13">
        <f t="shared" si="1"/>
        <v>855400</v>
      </c>
      <c r="I45" s="13">
        <f t="shared" si="1"/>
        <v>393200</v>
      </c>
      <c r="J45" s="13">
        <f t="shared" si="1"/>
        <v>295700</v>
      </c>
      <c r="K45" s="13">
        <f t="shared" si="1"/>
        <v>1233800</v>
      </c>
      <c r="L45" s="13">
        <f t="shared" si="1"/>
        <v>610600</v>
      </c>
      <c r="M45" s="13">
        <f t="shared" si="1"/>
        <v>704100</v>
      </c>
      <c r="N45" s="13">
        <f t="shared" si="1"/>
        <v>1084299.98</v>
      </c>
      <c r="O45" s="14">
        <f>SUM(O6:O44)</f>
        <v>9823074.9800000004</v>
      </c>
    </row>
    <row r="46" spans="2:15" ht="8.25" customHeight="1" x14ac:dyDescent="0.3"/>
    <row r="47" spans="2:15" x14ac:dyDescent="0.3">
      <c r="B47" s="11" t="s">
        <v>167</v>
      </c>
    </row>
  </sheetData>
  <mergeCells count="3">
    <mergeCell ref="B2:O2"/>
    <mergeCell ref="B3:O3"/>
    <mergeCell ref="B4:O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85"/>
  <sheetViews>
    <sheetView zoomScaleNormal="100" workbookViewId="0">
      <selection activeCell="I93" sqref="I93"/>
    </sheetView>
  </sheetViews>
  <sheetFormatPr baseColWidth="10" defaultColWidth="11.44140625" defaultRowHeight="14.4" x14ac:dyDescent="0.3"/>
  <cols>
    <col min="1" max="1" width="2" style="1" customWidth="1"/>
    <col min="2" max="2" width="40.6640625" style="1" bestFit="1" customWidth="1"/>
    <col min="3" max="12" width="13.109375" style="1" bestFit="1" customWidth="1"/>
    <col min="13" max="13" width="11.5546875" style="1" bestFit="1" customWidth="1"/>
    <col min="14" max="14" width="14.109375" style="1" bestFit="1" customWidth="1"/>
    <col min="15" max="16384" width="11.44140625" style="1"/>
  </cols>
  <sheetData>
    <row r="1" spans="2:14" ht="8.25" customHeight="1" x14ac:dyDescent="0.3"/>
    <row r="2" spans="2:14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2:14" x14ac:dyDescent="0.3"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 x14ac:dyDescent="0.3">
      <c r="B4" s="28" t="s">
        <v>51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2:14" ht="4.5" customHeight="1" x14ac:dyDescent="0.3"/>
    <row r="6" spans="2:14" x14ac:dyDescent="0.3">
      <c r="B6" s="2" t="s">
        <v>2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52</v>
      </c>
      <c r="L6" s="2" t="s">
        <v>53</v>
      </c>
      <c r="M6" s="2" t="s">
        <v>54</v>
      </c>
      <c r="N6" s="2" t="s">
        <v>12</v>
      </c>
    </row>
    <row r="7" spans="2:14" x14ac:dyDescent="0.3">
      <c r="B7" s="3" t="s">
        <v>13</v>
      </c>
      <c r="C7" s="4">
        <v>158550</v>
      </c>
      <c r="D7" s="4">
        <v>186700</v>
      </c>
      <c r="E7" s="4">
        <v>117600</v>
      </c>
      <c r="F7" s="4">
        <v>213250</v>
      </c>
      <c r="G7" s="4">
        <v>109800</v>
      </c>
      <c r="H7" s="4">
        <v>212900</v>
      </c>
      <c r="I7" s="4">
        <v>83050</v>
      </c>
      <c r="J7" s="4">
        <v>156200</v>
      </c>
      <c r="K7" s="4">
        <v>188600</v>
      </c>
      <c r="L7" s="4">
        <v>182200</v>
      </c>
      <c r="M7" s="4">
        <v>92400</v>
      </c>
      <c r="N7" s="4">
        <v>1701250</v>
      </c>
    </row>
    <row r="8" spans="2:14" x14ac:dyDescent="0.3">
      <c r="B8" s="3" t="s">
        <v>55</v>
      </c>
      <c r="C8" s="4">
        <v>0</v>
      </c>
      <c r="D8" s="4">
        <v>0</v>
      </c>
      <c r="E8" s="4">
        <v>0</v>
      </c>
      <c r="F8" s="4">
        <v>52450</v>
      </c>
      <c r="G8" s="4">
        <v>0</v>
      </c>
      <c r="H8" s="4">
        <v>0</v>
      </c>
      <c r="I8" s="4">
        <v>0</v>
      </c>
      <c r="J8" s="4">
        <v>0</v>
      </c>
      <c r="K8" s="4">
        <v>8000</v>
      </c>
      <c r="L8" s="4">
        <v>0</v>
      </c>
      <c r="M8" s="4">
        <v>0</v>
      </c>
      <c r="N8" s="4">
        <v>60450</v>
      </c>
    </row>
    <row r="9" spans="2:14" x14ac:dyDescent="0.3">
      <c r="B9" s="3" t="s">
        <v>14</v>
      </c>
      <c r="C9" s="4">
        <v>55800</v>
      </c>
      <c r="D9" s="4">
        <v>0</v>
      </c>
      <c r="E9" s="4">
        <v>264700</v>
      </c>
      <c r="F9" s="4">
        <v>128950</v>
      </c>
      <c r="G9" s="4">
        <v>0</v>
      </c>
      <c r="H9" s="4">
        <v>0</v>
      </c>
      <c r="I9" s="4">
        <v>187750</v>
      </c>
      <c r="J9" s="4">
        <v>66000</v>
      </c>
      <c r="K9" s="4">
        <v>0</v>
      </c>
      <c r="L9" s="4">
        <v>54800</v>
      </c>
      <c r="M9" s="4">
        <v>0</v>
      </c>
      <c r="N9" s="4">
        <v>758000</v>
      </c>
    </row>
    <row r="10" spans="2:14" x14ac:dyDescent="0.3">
      <c r="B10" s="3" t="s">
        <v>56</v>
      </c>
      <c r="C10" s="4">
        <v>0</v>
      </c>
      <c r="D10" s="4">
        <v>0</v>
      </c>
      <c r="E10" s="4">
        <v>62750</v>
      </c>
      <c r="F10" s="4">
        <v>0</v>
      </c>
      <c r="G10" s="4">
        <v>0</v>
      </c>
      <c r="H10" s="4">
        <v>0</v>
      </c>
      <c r="I10" s="4">
        <v>0</v>
      </c>
      <c r="J10" s="4">
        <v>8000</v>
      </c>
      <c r="K10" s="4">
        <v>0</v>
      </c>
      <c r="L10" s="4">
        <v>0</v>
      </c>
      <c r="M10" s="4">
        <v>0</v>
      </c>
      <c r="N10" s="4">
        <v>70750</v>
      </c>
    </row>
    <row r="11" spans="2:14" x14ac:dyDescent="0.3">
      <c r="B11" s="3" t="s">
        <v>15</v>
      </c>
      <c r="C11" s="4">
        <v>0</v>
      </c>
      <c r="D11" s="4">
        <v>214016</v>
      </c>
      <c r="E11" s="4">
        <v>92850</v>
      </c>
      <c r="F11" s="4">
        <v>220400</v>
      </c>
      <c r="G11" s="4">
        <v>151750</v>
      </c>
      <c r="H11" s="4">
        <v>109000</v>
      </c>
      <c r="I11" s="4">
        <v>167250</v>
      </c>
      <c r="J11" s="4">
        <v>149900</v>
      </c>
      <c r="K11" s="4">
        <v>110300</v>
      </c>
      <c r="L11" s="4">
        <v>61700</v>
      </c>
      <c r="M11" s="4">
        <v>0</v>
      </c>
      <c r="N11" s="4">
        <v>1277166</v>
      </c>
    </row>
    <row r="12" spans="2:14" x14ac:dyDescent="0.3">
      <c r="B12" s="3" t="s">
        <v>57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36100</v>
      </c>
      <c r="J12" s="4">
        <v>0</v>
      </c>
      <c r="K12" s="4">
        <v>0</v>
      </c>
      <c r="L12" s="4">
        <v>0</v>
      </c>
      <c r="M12" s="4">
        <v>0</v>
      </c>
      <c r="N12" s="4">
        <v>36100</v>
      </c>
    </row>
    <row r="13" spans="2:14" x14ac:dyDescent="0.3">
      <c r="B13" s="3" t="s">
        <v>58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8000</v>
      </c>
      <c r="N13" s="4">
        <v>8000</v>
      </c>
    </row>
    <row r="14" spans="2:14" x14ac:dyDescent="0.3">
      <c r="B14" s="3" t="s">
        <v>59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5150</v>
      </c>
      <c r="J14" s="4">
        <v>5150</v>
      </c>
      <c r="K14" s="4">
        <v>0</v>
      </c>
      <c r="L14" s="4">
        <v>0</v>
      </c>
      <c r="M14" s="4">
        <v>0</v>
      </c>
      <c r="N14" s="4">
        <v>10300</v>
      </c>
    </row>
    <row r="15" spans="2:14" x14ac:dyDescent="0.3">
      <c r="B15" s="3" t="s">
        <v>16</v>
      </c>
      <c r="C15" s="4">
        <v>0</v>
      </c>
      <c r="D15" s="4">
        <v>0</v>
      </c>
      <c r="E15" s="4">
        <v>0</v>
      </c>
      <c r="F15" s="4">
        <v>0</v>
      </c>
      <c r="G15" s="4">
        <v>42150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42150</v>
      </c>
    </row>
    <row r="16" spans="2:14" x14ac:dyDescent="0.3">
      <c r="B16" s="3" t="s">
        <v>18</v>
      </c>
      <c r="C16" s="4">
        <v>41250</v>
      </c>
      <c r="D16" s="4">
        <v>72450</v>
      </c>
      <c r="E16" s="4">
        <v>0</v>
      </c>
      <c r="F16" s="4">
        <v>0</v>
      </c>
      <c r="G16" s="4">
        <v>42150</v>
      </c>
      <c r="H16" s="4">
        <v>0</v>
      </c>
      <c r="I16" s="4">
        <v>5150</v>
      </c>
      <c r="J16" s="4">
        <v>39900</v>
      </c>
      <c r="K16" s="4">
        <v>0</v>
      </c>
      <c r="L16" s="4">
        <v>73600</v>
      </c>
      <c r="M16" s="4">
        <v>0</v>
      </c>
      <c r="N16" s="4">
        <v>274500</v>
      </c>
    </row>
    <row r="17" spans="2:14" x14ac:dyDescent="0.3">
      <c r="B17" s="3" t="s">
        <v>19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53500</v>
      </c>
      <c r="L17" s="4">
        <v>0</v>
      </c>
      <c r="M17" s="4">
        <v>0</v>
      </c>
      <c r="N17" s="4">
        <v>53500</v>
      </c>
    </row>
    <row r="18" spans="2:14" x14ac:dyDescent="0.3">
      <c r="B18" s="3" t="s">
        <v>60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36100</v>
      </c>
      <c r="J18" s="4">
        <v>0</v>
      </c>
      <c r="K18" s="4">
        <v>0</v>
      </c>
      <c r="L18" s="4">
        <v>0</v>
      </c>
      <c r="M18" s="4">
        <v>0</v>
      </c>
      <c r="N18" s="4">
        <v>36100</v>
      </c>
    </row>
    <row r="19" spans="2:14" x14ac:dyDescent="0.3">
      <c r="B19" s="3" t="s">
        <v>61</v>
      </c>
      <c r="C19" s="4">
        <v>0</v>
      </c>
      <c r="D19" s="4">
        <v>58950</v>
      </c>
      <c r="E19" s="4">
        <v>0</v>
      </c>
      <c r="F19" s="4">
        <v>0</v>
      </c>
      <c r="G19" s="4">
        <v>79800</v>
      </c>
      <c r="H19" s="4">
        <v>0</v>
      </c>
      <c r="I19" s="4">
        <v>0</v>
      </c>
      <c r="J19" s="4">
        <v>0</v>
      </c>
      <c r="K19" s="4">
        <v>62200</v>
      </c>
      <c r="L19" s="4">
        <v>0</v>
      </c>
      <c r="M19" s="4">
        <v>0</v>
      </c>
      <c r="N19" s="4">
        <v>200950</v>
      </c>
    </row>
    <row r="20" spans="2:14" x14ac:dyDescent="0.3">
      <c r="B20" s="3" t="s">
        <v>20</v>
      </c>
      <c r="C20" s="4">
        <v>105400</v>
      </c>
      <c r="D20" s="4">
        <v>44000</v>
      </c>
      <c r="E20" s="4">
        <v>39700</v>
      </c>
      <c r="F20" s="4">
        <v>70350</v>
      </c>
      <c r="G20" s="4">
        <v>82150</v>
      </c>
      <c r="H20" s="4">
        <v>0</v>
      </c>
      <c r="I20" s="4">
        <v>5150</v>
      </c>
      <c r="J20" s="4">
        <v>98050</v>
      </c>
      <c r="K20" s="4">
        <v>149400</v>
      </c>
      <c r="L20" s="4">
        <v>69700</v>
      </c>
      <c r="M20" s="4">
        <v>32500</v>
      </c>
      <c r="N20" s="4">
        <v>696400</v>
      </c>
    </row>
    <row r="21" spans="2:14" x14ac:dyDescent="0.3">
      <c r="B21" s="3" t="s">
        <v>21</v>
      </c>
      <c r="C21" s="4">
        <v>0</v>
      </c>
      <c r="D21" s="4">
        <v>58916</v>
      </c>
      <c r="E21" s="4">
        <v>123150</v>
      </c>
      <c r="F21" s="4">
        <v>0</v>
      </c>
      <c r="G21" s="4">
        <v>0</v>
      </c>
      <c r="H21" s="4">
        <v>0</v>
      </c>
      <c r="I21" s="4">
        <v>10300</v>
      </c>
      <c r="J21" s="4">
        <v>0</v>
      </c>
      <c r="K21" s="4">
        <v>91800</v>
      </c>
      <c r="L21" s="4">
        <v>0</v>
      </c>
      <c r="M21" s="4">
        <v>50400</v>
      </c>
      <c r="N21" s="4">
        <v>334566</v>
      </c>
    </row>
    <row r="22" spans="2:14" x14ac:dyDescent="0.3">
      <c r="B22" s="3" t="s">
        <v>62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38050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38050</v>
      </c>
    </row>
    <row r="23" spans="2:14" x14ac:dyDescent="0.3">
      <c r="B23" s="3" t="s">
        <v>22</v>
      </c>
      <c r="C23" s="4">
        <v>101550</v>
      </c>
      <c r="D23" s="4">
        <v>137166</v>
      </c>
      <c r="E23" s="4">
        <v>76000</v>
      </c>
      <c r="F23" s="4">
        <v>166000</v>
      </c>
      <c r="G23" s="4">
        <v>0</v>
      </c>
      <c r="H23" s="4">
        <v>232750</v>
      </c>
      <c r="I23" s="4">
        <v>156300</v>
      </c>
      <c r="J23" s="4">
        <v>164200</v>
      </c>
      <c r="K23" s="4">
        <v>0</v>
      </c>
      <c r="L23" s="4">
        <v>211000</v>
      </c>
      <c r="M23" s="4">
        <v>0</v>
      </c>
      <c r="N23" s="4">
        <v>1244966</v>
      </c>
    </row>
    <row r="24" spans="2:14" x14ac:dyDescent="0.3">
      <c r="B24" s="3" t="s">
        <v>63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37557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37557</v>
      </c>
    </row>
    <row r="25" spans="2:14" x14ac:dyDescent="0.3">
      <c r="B25" s="3" t="s">
        <v>23</v>
      </c>
      <c r="C25" s="4">
        <v>0</v>
      </c>
      <c r="D25" s="4">
        <v>0</v>
      </c>
      <c r="E25" s="4">
        <v>0</v>
      </c>
      <c r="F25" s="4">
        <v>0</v>
      </c>
      <c r="G25" s="4">
        <v>5150</v>
      </c>
      <c r="H25" s="4">
        <v>8350</v>
      </c>
      <c r="I25" s="4">
        <v>54500</v>
      </c>
      <c r="J25" s="4">
        <v>0</v>
      </c>
      <c r="K25" s="4">
        <v>0</v>
      </c>
      <c r="L25" s="4">
        <v>0</v>
      </c>
      <c r="M25" s="4">
        <v>0</v>
      </c>
      <c r="N25" s="4">
        <v>68000</v>
      </c>
    </row>
    <row r="26" spans="2:14" x14ac:dyDescent="0.3">
      <c r="B26" s="3" t="s">
        <v>24</v>
      </c>
      <c r="C26" s="4">
        <v>0</v>
      </c>
      <c r="D26" s="4">
        <v>0</v>
      </c>
      <c r="E26" s="4">
        <v>0</v>
      </c>
      <c r="F26" s="4">
        <v>0</v>
      </c>
      <c r="G26" s="4">
        <v>8350</v>
      </c>
      <c r="H26" s="4">
        <v>0</v>
      </c>
      <c r="I26" s="4">
        <v>0</v>
      </c>
      <c r="J26" s="4">
        <v>8000</v>
      </c>
      <c r="K26" s="4">
        <v>0</v>
      </c>
      <c r="L26" s="4">
        <v>0</v>
      </c>
      <c r="M26" s="4">
        <v>0</v>
      </c>
      <c r="N26" s="4">
        <v>16350</v>
      </c>
    </row>
    <row r="27" spans="2:14" x14ac:dyDescent="0.3">
      <c r="B27" s="3" t="s">
        <v>64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12500</v>
      </c>
      <c r="K27" s="4">
        <v>4500</v>
      </c>
      <c r="L27" s="4">
        <v>0</v>
      </c>
      <c r="M27" s="4">
        <v>0</v>
      </c>
      <c r="N27" s="4">
        <v>17000</v>
      </c>
    </row>
    <row r="28" spans="2:14" x14ac:dyDescent="0.3">
      <c r="B28" s="3" t="s">
        <v>65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8000</v>
      </c>
      <c r="N28" s="4">
        <v>8000</v>
      </c>
    </row>
    <row r="29" spans="2:14" x14ac:dyDescent="0.3">
      <c r="B29" s="3" t="s">
        <v>25</v>
      </c>
      <c r="C29" s="4">
        <v>37550</v>
      </c>
      <c r="D29" s="4">
        <v>27000</v>
      </c>
      <c r="E29" s="4">
        <v>136900</v>
      </c>
      <c r="F29" s="4">
        <v>150051.10999999999</v>
      </c>
      <c r="G29" s="4">
        <v>89750</v>
      </c>
      <c r="H29" s="4">
        <v>16700</v>
      </c>
      <c r="I29" s="4">
        <v>59150</v>
      </c>
      <c r="J29" s="4">
        <v>20500</v>
      </c>
      <c r="K29" s="4">
        <v>0</v>
      </c>
      <c r="L29" s="4">
        <v>33700</v>
      </c>
      <c r="M29" s="4">
        <v>0</v>
      </c>
      <c r="N29" s="4">
        <v>571301.11</v>
      </c>
    </row>
    <row r="30" spans="2:14" x14ac:dyDescent="0.3">
      <c r="B30" s="3" t="s">
        <v>66</v>
      </c>
      <c r="C30" s="4">
        <v>0</v>
      </c>
      <c r="D30" s="4">
        <v>0</v>
      </c>
      <c r="E30" s="4">
        <v>42700</v>
      </c>
      <c r="F30" s="4">
        <v>0</v>
      </c>
      <c r="G30" s="4">
        <v>0</v>
      </c>
      <c r="H30" s="4">
        <v>40800</v>
      </c>
      <c r="I30" s="4">
        <v>0</v>
      </c>
      <c r="J30" s="4">
        <v>40600</v>
      </c>
      <c r="K30" s="4">
        <v>0</v>
      </c>
      <c r="L30" s="4">
        <v>0</v>
      </c>
      <c r="M30" s="4">
        <v>0</v>
      </c>
      <c r="N30" s="4">
        <v>124100</v>
      </c>
    </row>
    <row r="31" spans="2:14" x14ac:dyDescent="0.3">
      <c r="B31" s="3" t="s">
        <v>26</v>
      </c>
      <c r="C31" s="4">
        <v>0</v>
      </c>
      <c r="D31" s="4">
        <v>58950</v>
      </c>
      <c r="E31" s="4">
        <v>62750</v>
      </c>
      <c r="F31" s="4">
        <v>0</v>
      </c>
      <c r="G31" s="4">
        <v>8350</v>
      </c>
      <c r="H31" s="4">
        <v>37550</v>
      </c>
      <c r="I31" s="4">
        <v>5150</v>
      </c>
      <c r="J31" s="4">
        <v>4500</v>
      </c>
      <c r="K31" s="4">
        <v>41000</v>
      </c>
      <c r="L31" s="4">
        <v>0</v>
      </c>
      <c r="M31" s="4">
        <v>12500</v>
      </c>
      <c r="N31" s="4">
        <v>230750</v>
      </c>
    </row>
    <row r="32" spans="2:14" x14ac:dyDescent="0.3">
      <c r="B32" s="3" t="s">
        <v>67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21500</v>
      </c>
      <c r="K32" s="4">
        <v>0</v>
      </c>
      <c r="L32" s="4">
        <v>0</v>
      </c>
      <c r="M32" s="4">
        <v>0</v>
      </c>
      <c r="N32" s="4">
        <v>21500</v>
      </c>
    </row>
    <row r="33" spans="2:14" x14ac:dyDescent="0.3">
      <c r="B33" s="3" t="s">
        <v>27</v>
      </c>
      <c r="C33" s="4">
        <v>0</v>
      </c>
      <c r="D33" s="4">
        <v>0</v>
      </c>
      <c r="E33" s="4">
        <v>42700</v>
      </c>
      <c r="F33" s="4">
        <v>0</v>
      </c>
      <c r="G33" s="4">
        <v>0</v>
      </c>
      <c r="H33" s="4">
        <v>40800</v>
      </c>
      <c r="I33" s="4">
        <v>0</v>
      </c>
      <c r="J33" s="4">
        <v>40600</v>
      </c>
      <c r="K33" s="4">
        <v>0</v>
      </c>
      <c r="L33" s="4">
        <v>0</v>
      </c>
      <c r="M33" s="4">
        <v>0</v>
      </c>
      <c r="N33" s="4">
        <v>124100</v>
      </c>
    </row>
    <row r="34" spans="2:14" x14ac:dyDescent="0.3">
      <c r="B34" s="3" t="s">
        <v>68</v>
      </c>
      <c r="C34" s="4">
        <v>5150</v>
      </c>
      <c r="D34" s="4">
        <v>5150</v>
      </c>
      <c r="E34" s="4">
        <v>5150</v>
      </c>
      <c r="F34" s="4">
        <v>0</v>
      </c>
      <c r="G34" s="4">
        <v>0</v>
      </c>
      <c r="H34" s="4">
        <v>5150</v>
      </c>
      <c r="I34" s="4">
        <v>4500</v>
      </c>
      <c r="J34" s="4">
        <v>4500</v>
      </c>
      <c r="K34" s="4">
        <v>0</v>
      </c>
      <c r="L34" s="4">
        <v>4500</v>
      </c>
      <c r="M34" s="4">
        <v>0</v>
      </c>
      <c r="N34" s="4">
        <v>34100</v>
      </c>
    </row>
    <row r="35" spans="2:14" x14ac:dyDescent="0.3">
      <c r="B35" s="3" t="s">
        <v>69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60000</v>
      </c>
      <c r="K35" s="4">
        <v>0</v>
      </c>
      <c r="L35" s="4">
        <v>0</v>
      </c>
      <c r="M35" s="4">
        <v>0</v>
      </c>
      <c r="N35" s="4">
        <v>60000</v>
      </c>
    </row>
    <row r="36" spans="2:14" x14ac:dyDescent="0.3">
      <c r="B36" s="3" t="s">
        <v>70</v>
      </c>
      <c r="C36" s="4">
        <v>0</v>
      </c>
      <c r="D36" s="4">
        <v>0</v>
      </c>
      <c r="E36" s="4">
        <v>0</v>
      </c>
      <c r="F36" s="4">
        <v>53650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53650</v>
      </c>
    </row>
    <row r="37" spans="2:14" x14ac:dyDescent="0.3">
      <c r="B37" s="3" t="s">
        <v>71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4500</v>
      </c>
      <c r="K37" s="4">
        <v>0</v>
      </c>
      <c r="L37" s="4">
        <v>0</v>
      </c>
      <c r="M37" s="4">
        <v>0</v>
      </c>
      <c r="N37" s="4">
        <v>4500</v>
      </c>
    </row>
    <row r="38" spans="2:14" x14ac:dyDescent="0.3">
      <c r="B38" s="3" t="s">
        <v>72</v>
      </c>
      <c r="C38" s="4">
        <v>0</v>
      </c>
      <c r="D38" s="4">
        <v>8350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8350</v>
      </c>
    </row>
    <row r="39" spans="2:14" x14ac:dyDescent="0.3">
      <c r="B39" s="3" t="s">
        <v>73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70700</v>
      </c>
      <c r="J39" s="4">
        <v>0</v>
      </c>
      <c r="K39" s="4">
        <v>0</v>
      </c>
      <c r="L39" s="4">
        <v>0</v>
      </c>
      <c r="M39" s="4">
        <v>0</v>
      </c>
      <c r="N39" s="4">
        <v>70700</v>
      </c>
    </row>
    <row r="40" spans="2:14" x14ac:dyDescent="0.3">
      <c r="B40" s="3" t="s">
        <v>28</v>
      </c>
      <c r="C40" s="4">
        <v>0</v>
      </c>
      <c r="D40" s="4">
        <v>361450</v>
      </c>
      <c r="E40" s="4">
        <v>125750</v>
      </c>
      <c r="F40" s="4">
        <v>0</v>
      </c>
      <c r="G40" s="4">
        <v>112000</v>
      </c>
      <c r="H40" s="4">
        <v>173350</v>
      </c>
      <c r="I40" s="4">
        <v>125500</v>
      </c>
      <c r="J40" s="4">
        <v>35300</v>
      </c>
      <c r="K40" s="4">
        <v>106300</v>
      </c>
      <c r="L40" s="4">
        <v>191100</v>
      </c>
      <c r="M40" s="4">
        <v>0</v>
      </c>
      <c r="N40" s="4">
        <v>1230750</v>
      </c>
    </row>
    <row r="41" spans="2:14" x14ac:dyDescent="0.3">
      <c r="B41" s="3" t="s">
        <v>74</v>
      </c>
      <c r="C41" s="4">
        <v>0</v>
      </c>
      <c r="D41" s="4"/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/>
      <c r="K41" s="4">
        <v>0</v>
      </c>
      <c r="L41" s="4">
        <v>0</v>
      </c>
      <c r="M41" s="4">
        <v>8000</v>
      </c>
      <c r="N41" s="4">
        <v>8000</v>
      </c>
    </row>
    <row r="42" spans="2:14" x14ac:dyDescent="0.3">
      <c r="B42" s="3" t="s">
        <v>29</v>
      </c>
      <c r="C42" s="4">
        <v>96050</v>
      </c>
      <c r="D42" s="4">
        <v>27000</v>
      </c>
      <c r="E42" s="4">
        <v>79450</v>
      </c>
      <c r="F42" s="4">
        <v>0</v>
      </c>
      <c r="G42" s="4">
        <v>40500</v>
      </c>
      <c r="H42" s="4">
        <v>16700</v>
      </c>
      <c r="I42" s="4">
        <v>40500</v>
      </c>
      <c r="J42" s="4">
        <v>87500</v>
      </c>
      <c r="K42" s="4">
        <v>45500</v>
      </c>
      <c r="L42" s="4">
        <v>25000</v>
      </c>
      <c r="M42" s="4">
        <v>30900</v>
      </c>
      <c r="N42" s="4">
        <v>489100</v>
      </c>
    </row>
    <row r="43" spans="2:14" x14ac:dyDescent="0.3">
      <c r="B43" s="3" t="s">
        <v>30</v>
      </c>
      <c r="C43" s="4">
        <v>0</v>
      </c>
      <c r="D43" s="4">
        <v>21850</v>
      </c>
      <c r="E43" s="4">
        <v>189816</v>
      </c>
      <c r="F43" s="4">
        <v>48150</v>
      </c>
      <c r="G43" s="4">
        <v>234750</v>
      </c>
      <c r="H43" s="4">
        <v>0</v>
      </c>
      <c r="I43" s="4">
        <v>123850</v>
      </c>
      <c r="J43" s="4">
        <v>61300</v>
      </c>
      <c r="K43" s="4">
        <v>46500</v>
      </c>
      <c r="L43" s="4">
        <v>30200</v>
      </c>
      <c r="M43" s="4">
        <v>105500</v>
      </c>
      <c r="N43" s="4">
        <v>861916</v>
      </c>
    </row>
    <row r="44" spans="2:14" x14ac:dyDescent="0.3">
      <c r="B44" s="3" t="s">
        <v>31</v>
      </c>
      <c r="C44" s="4">
        <v>13500</v>
      </c>
      <c r="D44" s="4">
        <v>145616</v>
      </c>
      <c r="E44" s="4">
        <v>75149.989999999991</v>
      </c>
      <c r="F44" s="4">
        <v>116199.98999999999</v>
      </c>
      <c r="G44" s="4">
        <v>114650</v>
      </c>
      <c r="H44" s="4">
        <v>43000</v>
      </c>
      <c r="I44" s="4">
        <v>133750</v>
      </c>
      <c r="J44" s="4">
        <v>54500</v>
      </c>
      <c r="K44" s="4">
        <v>8000</v>
      </c>
      <c r="L44" s="4">
        <v>33700</v>
      </c>
      <c r="M44" s="4">
        <v>57618</v>
      </c>
      <c r="N44" s="4">
        <v>795683.98</v>
      </c>
    </row>
    <row r="45" spans="2:14" x14ac:dyDescent="0.3">
      <c r="B45" s="3" t="s">
        <v>32</v>
      </c>
      <c r="C45" s="4">
        <v>36650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10300</v>
      </c>
      <c r="J45" s="4">
        <v>0</v>
      </c>
      <c r="K45" s="4">
        <v>0</v>
      </c>
      <c r="L45" s="4">
        <v>0</v>
      </c>
      <c r="M45" s="4">
        <v>30900</v>
      </c>
      <c r="N45" s="4">
        <v>77850</v>
      </c>
    </row>
    <row r="46" spans="2:14" x14ac:dyDescent="0.3">
      <c r="B46" s="3" t="s">
        <v>75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47600</v>
      </c>
      <c r="J46" s="4">
        <v>81200</v>
      </c>
      <c r="K46" s="4">
        <v>9000</v>
      </c>
      <c r="L46" s="4">
        <v>9000</v>
      </c>
      <c r="M46" s="4">
        <v>0</v>
      </c>
      <c r="N46" s="4">
        <v>146800</v>
      </c>
    </row>
    <row r="47" spans="2:14" x14ac:dyDescent="0.3">
      <c r="B47" s="3" t="s">
        <v>33</v>
      </c>
      <c r="C47" s="4">
        <v>101450</v>
      </c>
      <c r="D47" s="4">
        <v>95050</v>
      </c>
      <c r="E47" s="4">
        <v>89117</v>
      </c>
      <c r="F47" s="4">
        <v>0</v>
      </c>
      <c r="G47" s="4">
        <v>252149.97999999998</v>
      </c>
      <c r="H47" s="4">
        <v>0</v>
      </c>
      <c r="I47" s="4">
        <v>185500</v>
      </c>
      <c r="J47" s="4">
        <v>79850</v>
      </c>
      <c r="K47" s="4">
        <v>16000</v>
      </c>
      <c r="L47" s="4">
        <v>89670.459999999992</v>
      </c>
      <c r="M47" s="4">
        <v>16000</v>
      </c>
      <c r="N47" s="4">
        <v>924787.44</v>
      </c>
    </row>
    <row r="48" spans="2:14" x14ac:dyDescent="0.3">
      <c r="B48" s="3" t="s">
        <v>34</v>
      </c>
      <c r="C48" s="4">
        <v>61750</v>
      </c>
      <c r="D48" s="4">
        <v>120300</v>
      </c>
      <c r="E48" s="4">
        <v>71100</v>
      </c>
      <c r="F48" s="4">
        <v>86850</v>
      </c>
      <c r="G48" s="4">
        <v>0</v>
      </c>
      <c r="H48" s="4">
        <v>0</v>
      </c>
      <c r="I48" s="4">
        <v>48500</v>
      </c>
      <c r="J48" s="4">
        <v>119600</v>
      </c>
      <c r="K48" s="4">
        <v>77400</v>
      </c>
      <c r="L48" s="4">
        <v>0</v>
      </c>
      <c r="M48" s="4">
        <v>0</v>
      </c>
      <c r="N48" s="4">
        <v>585500</v>
      </c>
    </row>
    <row r="49" spans="2:14" x14ac:dyDescent="0.3">
      <c r="B49" s="3" t="s">
        <v>76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60000</v>
      </c>
      <c r="K49" s="4">
        <v>0</v>
      </c>
      <c r="L49" s="4">
        <v>0</v>
      </c>
      <c r="M49" s="4">
        <v>0</v>
      </c>
      <c r="N49" s="4">
        <v>60000</v>
      </c>
    </row>
    <row r="50" spans="2:14" x14ac:dyDescent="0.3">
      <c r="B50" s="3" t="s">
        <v>77</v>
      </c>
      <c r="C50" s="4">
        <v>0</v>
      </c>
      <c r="D50" s="4">
        <v>0</v>
      </c>
      <c r="E50" s="4">
        <v>113200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113200</v>
      </c>
    </row>
    <row r="51" spans="2:14" x14ac:dyDescent="0.3">
      <c r="B51" s="3" t="s">
        <v>78</v>
      </c>
      <c r="C51" s="4">
        <v>0</v>
      </c>
      <c r="D51" s="4">
        <v>0</v>
      </c>
      <c r="E51" s="4">
        <v>0</v>
      </c>
      <c r="F51" s="4">
        <v>40800</v>
      </c>
      <c r="G51" s="4">
        <v>0</v>
      </c>
      <c r="H51" s="4">
        <v>0</v>
      </c>
      <c r="I51" s="4">
        <v>70700</v>
      </c>
      <c r="J51" s="4">
        <v>0</v>
      </c>
      <c r="K51" s="4">
        <v>0</v>
      </c>
      <c r="L51" s="4">
        <v>0</v>
      </c>
      <c r="M51" s="4">
        <v>0</v>
      </c>
      <c r="N51" s="4">
        <v>111500</v>
      </c>
    </row>
    <row r="52" spans="2:14" x14ac:dyDescent="0.3">
      <c r="B52" s="3" t="s">
        <v>79</v>
      </c>
      <c r="C52" s="4">
        <v>0</v>
      </c>
      <c r="D52" s="4">
        <v>0</v>
      </c>
      <c r="E52" s="4">
        <v>42700</v>
      </c>
      <c r="F52" s="4">
        <v>0</v>
      </c>
      <c r="G52" s="4">
        <v>40800</v>
      </c>
      <c r="H52" s="4">
        <v>0</v>
      </c>
      <c r="I52" s="4">
        <v>36100</v>
      </c>
      <c r="J52" s="4">
        <v>0</v>
      </c>
      <c r="K52" s="4">
        <v>0</v>
      </c>
      <c r="L52" s="4">
        <v>0</v>
      </c>
      <c r="M52" s="4">
        <v>0</v>
      </c>
      <c r="N52" s="4">
        <v>119600</v>
      </c>
    </row>
    <row r="53" spans="2:14" x14ac:dyDescent="0.3">
      <c r="B53" s="3" t="s">
        <v>35</v>
      </c>
      <c r="C53" s="4">
        <v>0</v>
      </c>
      <c r="D53" s="4">
        <v>0</v>
      </c>
      <c r="E53" s="4">
        <v>0</v>
      </c>
      <c r="F53" s="4">
        <v>5150</v>
      </c>
      <c r="G53" s="4">
        <v>0</v>
      </c>
      <c r="H53" s="4">
        <v>0</v>
      </c>
      <c r="I53" s="4">
        <v>0</v>
      </c>
      <c r="J53" s="4">
        <v>0</v>
      </c>
      <c r="K53" s="4">
        <v>34000</v>
      </c>
      <c r="L53" s="4">
        <v>9000</v>
      </c>
      <c r="M53" s="4">
        <v>0</v>
      </c>
      <c r="N53" s="4">
        <v>48150</v>
      </c>
    </row>
    <row r="54" spans="2:14" x14ac:dyDescent="0.3">
      <c r="B54" s="3" t="s">
        <v>80</v>
      </c>
      <c r="C54" s="4">
        <v>0</v>
      </c>
      <c r="D54" s="4">
        <v>0</v>
      </c>
      <c r="E54" s="4">
        <v>8350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8000</v>
      </c>
      <c r="N54" s="4">
        <v>16350</v>
      </c>
    </row>
    <row r="55" spans="2:14" x14ac:dyDescent="0.3">
      <c r="B55" s="3" t="s">
        <v>36</v>
      </c>
      <c r="C55" s="4">
        <v>0</v>
      </c>
      <c r="D55" s="4">
        <v>0</v>
      </c>
      <c r="E55" s="4">
        <v>0</v>
      </c>
      <c r="F55" s="4">
        <v>0</v>
      </c>
      <c r="G55" s="4">
        <v>5150</v>
      </c>
      <c r="H55" s="4">
        <v>0</v>
      </c>
      <c r="I55" s="4">
        <v>0</v>
      </c>
      <c r="J55" s="4">
        <v>4500</v>
      </c>
      <c r="K55" s="4">
        <v>38500</v>
      </c>
      <c r="L55" s="4">
        <v>9000</v>
      </c>
      <c r="M55" s="4">
        <v>0</v>
      </c>
      <c r="N55" s="4">
        <v>57150</v>
      </c>
    </row>
    <row r="56" spans="2:14" x14ac:dyDescent="0.3">
      <c r="B56" s="3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36100</v>
      </c>
      <c r="J56" s="4">
        <v>0</v>
      </c>
      <c r="K56" s="4">
        <v>0</v>
      </c>
      <c r="L56" s="4">
        <v>0</v>
      </c>
      <c r="M56" s="4">
        <v>0</v>
      </c>
      <c r="N56" s="4">
        <v>36100</v>
      </c>
    </row>
    <row r="57" spans="2:14" x14ac:dyDescent="0.3">
      <c r="B57" s="3" t="s">
        <v>82</v>
      </c>
      <c r="C57" s="4">
        <v>0</v>
      </c>
      <c r="D57" s="4">
        <v>113200</v>
      </c>
      <c r="E57" s="4">
        <v>0</v>
      </c>
      <c r="F57" s="4">
        <v>113200</v>
      </c>
      <c r="G57" s="4">
        <v>0</v>
      </c>
      <c r="H57" s="4">
        <v>0</v>
      </c>
      <c r="I57" s="4">
        <v>0</v>
      </c>
      <c r="J57" s="4">
        <v>150200</v>
      </c>
      <c r="K57" s="4">
        <v>0</v>
      </c>
      <c r="L57" s="4">
        <v>0</v>
      </c>
      <c r="M57" s="4">
        <v>0</v>
      </c>
      <c r="N57" s="4">
        <v>376600</v>
      </c>
    </row>
    <row r="58" spans="2:14" x14ac:dyDescent="0.3">
      <c r="B58" s="3" t="s">
        <v>37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8000</v>
      </c>
      <c r="K58" s="4">
        <v>0</v>
      </c>
      <c r="L58" s="4">
        <v>0</v>
      </c>
      <c r="M58" s="4">
        <v>0</v>
      </c>
      <c r="N58" s="4">
        <v>8000</v>
      </c>
    </row>
    <row r="59" spans="2:14" x14ac:dyDescent="0.3">
      <c r="B59" s="3" t="s">
        <v>38</v>
      </c>
      <c r="C59" s="4">
        <v>0</v>
      </c>
      <c r="D59" s="4">
        <v>16700</v>
      </c>
      <c r="E59" s="4">
        <v>25050</v>
      </c>
      <c r="F59" s="4">
        <v>8350</v>
      </c>
      <c r="G59" s="4">
        <v>16700</v>
      </c>
      <c r="H59" s="4">
        <v>69150</v>
      </c>
      <c r="I59" s="4">
        <v>25050</v>
      </c>
      <c r="J59" s="4">
        <v>16000</v>
      </c>
      <c r="K59" s="4">
        <v>57700</v>
      </c>
      <c r="L59" s="4">
        <v>0</v>
      </c>
      <c r="M59" s="4">
        <v>24000</v>
      </c>
      <c r="N59" s="4">
        <v>258700</v>
      </c>
    </row>
    <row r="60" spans="2:14" x14ac:dyDescent="0.3">
      <c r="B60" s="3" t="s">
        <v>39</v>
      </c>
      <c r="C60" s="4">
        <v>82400</v>
      </c>
      <c r="D60" s="4">
        <v>41200</v>
      </c>
      <c r="E60" s="4">
        <v>20600</v>
      </c>
      <c r="F60" s="4">
        <v>72100</v>
      </c>
      <c r="G60" s="4">
        <v>51500</v>
      </c>
      <c r="H60" s="4">
        <v>30900</v>
      </c>
      <c r="I60" s="4">
        <v>41200</v>
      </c>
      <c r="J60" s="4">
        <v>53000</v>
      </c>
      <c r="K60" s="4">
        <v>82500</v>
      </c>
      <c r="L60" s="4">
        <v>80000</v>
      </c>
      <c r="M60" s="4">
        <v>45000</v>
      </c>
      <c r="N60" s="4">
        <v>600400</v>
      </c>
    </row>
    <row r="61" spans="2:14" x14ac:dyDescent="0.3">
      <c r="B61" s="3" t="s">
        <v>40</v>
      </c>
      <c r="C61" s="4">
        <v>98800</v>
      </c>
      <c r="D61" s="4">
        <v>127950</v>
      </c>
      <c r="E61" s="4">
        <v>128800</v>
      </c>
      <c r="F61" s="4">
        <v>0</v>
      </c>
      <c r="G61" s="4">
        <v>55650</v>
      </c>
      <c r="H61" s="4">
        <v>0</v>
      </c>
      <c r="I61" s="4">
        <v>0</v>
      </c>
      <c r="J61" s="4">
        <v>0</v>
      </c>
      <c r="K61" s="4">
        <v>0</v>
      </c>
      <c r="L61" s="4">
        <v>33700</v>
      </c>
      <c r="M61" s="4">
        <v>0</v>
      </c>
      <c r="N61" s="4">
        <v>444900</v>
      </c>
    </row>
    <row r="62" spans="2:14" x14ac:dyDescent="0.3">
      <c r="B62" s="3" t="s">
        <v>41</v>
      </c>
      <c r="C62" s="4">
        <v>53300</v>
      </c>
      <c r="D62" s="4">
        <v>104650</v>
      </c>
      <c r="E62" s="4">
        <v>150066</v>
      </c>
      <c r="F62" s="4">
        <v>0</v>
      </c>
      <c r="G62" s="4">
        <v>73600</v>
      </c>
      <c r="H62" s="4">
        <v>0</v>
      </c>
      <c r="I62" s="4">
        <v>43000</v>
      </c>
      <c r="J62" s="4">
        <v>170350</v>
      </c>
      <c r="K62" s="4">
        <v>46500</v>
      </c>
      <c r="L62" s="4">
        <v>33700</v>
      </c>
      <c r="M62" s="4">
        <v>41000</v>
      </c>
      <c r="N62" s="4">
        <v>716166</v>
      </c>
    </row>
    <row r="63" spans="2:14" x14ac:dyDescent="0.3">
      <c r="B63" s="3" t="s">
        <v>42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16000</v>
      </c>
      <c r="N63" s="4">
        <v>16000</v>
      </c>
    </row>
    <row r="64" spans="2:14" x14ac:dyDescent="0.3">
      <c r="B64" s="3" t="s">
        <v>43</v>
      </c>
      <c r="C64" s="4">
        <v>0</v>
      </c>
      <c r="D64" s="4">
        <v>0</v>
      </c>
      <c r="E64" s="4">
        <v>0</v>
      </c>
      <c r="F64" s="4">
        <v>0</v>
      </c>
      <c r="G64" s="4">
        <v>42150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42150</v>
      </c>
    </row>
    <row r="65" spans="2:14" x14ac:dyDescent="0.3">
      <c r="B65" s="3" t="s">
        <v>44</v>
      </c>
      <c r="C65" s="4">
        <v>0</v>
      </c>
      <c r="D65" s="4">
        <v>0</v>
      </c>
      <c r="E65" s="4">
        <v>0</v>
      </c>
      <c r="F65" s="4">
        <v>5150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5150</v>
      </c>
    </row>
    <row r="66" spans="2:14" x14ac:dyDescent="0.3">
      <c r="B66" s="3" t="s">
        <v>83</v>
      </c>
      <c r="C66" s="4">
        <v>0</v>
      </c>
      <c r="D66" s="4">
        <v>0</v>
      </c>
      <c r="E66" s="4">
        <v>8350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31300</v>
      </c>
      <c r="L66" s="4">
        <v>0</v>
      </c>
      <c r="M66" s="4">
        <v>0</v>
      </c>
      <c r="N66" s="4">
        <v>39650</v>
      </c>
    </row>
    <row r="67" spans="2:14" x14ac:dyDescent="0.3">
      <c r="B67" s="3" t="s">
        <v>84</v>
      </c>
      <c r="C67" s="4">
        <v>0</v>
      </c>
      <c r="D67" s="4">
        <v>0</v>
      </c>
      <c r="E67" s="4">
        <v>0</v>
      </c>
      <c r="F67" s="4">
        <v>8350</v>
      </c>
      <c r="G67" s="4">
        <v>0</v>
      </c>
      <c r="H67" s="4">
        <v>0</v>
      </c>
      <c r="I67" s="4">
        <v>20500</v>
      </c>
      <c r="J67" s="4">
        <v>0</v>
      </c>
      <c r="K67" s="4">
        <v>0</v>
      </c>
      <c r="L67" s="4">
        <v>0</v>
      </c>
      <c r="M67" s="4">
        <v>0</v>
      </c>
      <c r="N67" s="4">
        <v>28850</v>
      </c>
    </row>
    <row r="68" spans="2:14" x14ac:dyDescent="0.3">
      <c r="B68" s="3" t="s">
        <v>45</v>
      </c>
      <c r="C68" s="4">
        <v>0</v>
      </c>
      <c r="D68" s="4">
        <v>121550</v>
      </c>
      <c r="E68" s="4">
        <v>363050</v>
      </c>
      <c r="F68" s="4">
        <v>238950</v>
      </c>
      <c r="G68" s="4">
        <v>76650</v>
      </c>
      <c r="H68" s="4">
        <v>54800</v>
      </c>
      <c r="I68" s="4">
        <v>72150</v>
      </c>
      <c r="J68" s="4">
        <v>162700</v>
      </c>
      <c r="K68" s="4">
        <v>106300</v>
      </c>
      <c r="L68" s="4">
        <v>314400</v>
      </c>
      <c r="M68" s="4">
        <v>124300</v>
      </c>
      <c r="N68" s="4">
        <v>1634850</v>
      </c>
    </row>
    <row r="69" spans="2:14" x14ac:dyDescent="0.3">
      <c r="B69" s="3" t="s">
        <v>46</v>
      </c>
      <c r="C69" s="4">
        <v>16700</v>
      </c>
      <c r="D69" s="4">
        <v>80766</v>
      </c>
      <c r="E69" s="4">
        <v>64850</v>
      </c>
      <c r="F69" s="4">
        <v>40500</v>
      </c>
      <c r="G69" s="4">
        <v>0</v>
      </c>
      <c r="H69" s="4">
        <v>0</v>
      </c>
      <c r="I69" s="4">
        <v>71550</v>
      </c>
      <c r="J69" s="4">
        <v>54500</v>
      </c>
      <c r="K69" s="4">
        <v>64000</v>
      </c>
      <c r="L69" s="4">
        <v>0</v>
      </c>
      <c r="M69" s="4">
        <v>45200</v>
      </c>
      <c r="N69" s="4">
        <v>438066</v>
      </c>
    </row>
    <row r="70" spans="2:14" x14ac:dyDescent="0.3">
      <c r="B70" s="3" t="s">
        <v>47</v>
      </c>
      <c r="C70" s="4">
        <v>0</v>
      </c>
      <c r="D70" s="4">
        <v>0</v>
      </c>
      <c r="E70" s="4">
        <v>0</v>
      </c>
      <c r="F70" s="4">
        <v>0</v>
      </c>
      <c r="G70" s="4">
        <v>108500</v>
      </c>
      <c r="H70" s="4">
        <v>117900</v>
      </c>
      <c r="I70" s="4">
        <v>0</v>
      </c>
      <c r="J70" s="4">
        <v>125500</v>
      </c>
      <c r="K70" s="4">
        <v>0</v>
      </c>
      <c r="L70" s="4">
        <v>184500</v>
      </c>
      <c r="M70" s="4">
        <v>0</v>
      </c>
      <c r="N70" s="4">
        <v>536400</v>
      </c>
    </row>
    <row r="71" spans="2:14" x14ac:dyDescent="0.3">
      <c r="B71" s="3" t="s">
        <v>48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10300</v>
      </c>
      <c r="M71" s="4">
        <v>0</v>
      </c>
      <c r="N71" s="4">
        <v>10300</v>
      </c>
    </row>
    <row r="72" spans="2:14" x14ac:dyDescent="0.3">
      <c r="B72" s="3" t="s">
        <v>85</v>
      </c>
      <c r="C72" s="4">
        <v>0</v>
      </c>
      <c r="D72" s="4">
        <v>58950</v>
      </c>
      <c r="E72" s="4">
        <v>0</v>
      </c>
      <c r="F72" s="4">
        <v>0</v>
      </c>
      <c r="G72" s="4">
        <v>0</v>
      </c>
      <c r="H72" s="4">
        <v>8350</v>
      </c>
      <c r="I72" s="4">
        <v>0</v>
      </c>
      <c r="J72" s="4">
        <v>0</v>
      </c>
      <c r="K72" s="4">
        <v>58100</v>
      </c>
      <c r="L72" s="4">
        <v>0</v>
      </c>
      <c r="M72" s="4">
        <v>0</v>
      </c>
      <c r="N72" s="4">
        <v>125400</v>
      </c>
    </row>
    <row r="73" spans="2:14" x14ac:dyDescent="0.3">
      <c r="B73" s="3" t="s">
        <v>86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37557</v>
      </c>
      <c r="I73" s="4">
        <v>64200</v>
      </c>
      <c r="J73" s="4">
        <v>31300</v>
      </c>
      <c r="K73" s="4">
        <v>8000</v>
      </c>
      <c r="L73" s="4">
        <v>0</v>
      </c>
      <c r="M73" s="4">
        <v>0</v>
      </c>
      <c r="N73" s="4">
        <v>141057</v>
      </c>
    </row>
    <row r="74" spans="2:14" x14ac:dyDescent="0.3">
      <c r="B74" s="3" t="s">
        <v>87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37557</v>
      </c>
      <c r="I74" s="4">
        <v>64200</v>
      </c>
      <c r="J74" s="4">
        <v>31300</v>
      </c>
      <c r="K74" s="4">
        <v>0</v>
      </c>
      <c r="L74" s="4">
        <v>0</v>
      </c>
      <c r="M74" s="4">
        <v>0</v>
      </c>
      <c r="N74" s="4">
        <v>133057</v>
      </c>
    </row>
    <row r="75" spans="2:14" x14ac:dyDescent="0.3">
      <c r="B75" s="3" t="s">
        <v>88</v>
      </c>
      <c r="C75" s="4">
        <v>27300</v>
      </c>
      <c r="D75" s="4">
        <v>58950</v>
      </c>
      <c r="E75" s="4">
        <v>0</v>
      </c>
      <c r="F75" s="4">
        <v>53650</v>
      </c>
      <c r="G75" s="4">
        <v>0</v>
      </c>
      <c r="H75" s="4">
        <v>0</v>
      </c>
      <c r="I75" s="4">
        <v>63100</v>
      </c>
      <c r="J75" s="4">
        <v>0</v>
      </c>
      <c r="K75" s="4">
        <v>0</v>
      </c>
      <c r="L75" s="4">
        <v>66200</v>
      </c>
      <c r="M75" s="4">
        <v>24500</v>
      </c>
      <c r="N75" s="4">
        <v>293700</v>
      </c>
    </row>
    <row r="76" spans="2:14" x14ac:dyDescent="0.3">
      <c r="B76" s="3" t="s">
        <v>89</v>
      </c>
      <c r="C76" s="4">
        <v>69300</v>
      </c>
      <c r="D76" s="4">
        <v>106750</v>
      </c>
      <c r="E76" s="4">
        <v>0</v>
      </c>
      <c r="F76" s="4">
        <v>73350</v>
      </c>
      <c r="G76" s="4">
        <v>133600</v>
      </c>
      <c r="H76" s="4">
        <v>62750</v>
      </c>
      <c r="I76" s="4">
        <v>52450</v>
      </c>
      <c r="J76" s="4">
        <v>119800</v>
      </c>
      <c r="K76" s="4">
        <v>0</v>
      </c>
      <c r="L76" s="4">
        <v>82400</v>
      </c>
      <c r="M76" s="4">
        <v>8000</v>
      </c>
      <c r="N76" s="4">
        <v>708400</v>
      </c>
    </row>
    <row r="77" spans="2:14" x14ac:dyDescent="0.3">
      <c r="B77" s="3" t="s">
        <v>90</v>
      </c>
      <c r="C77" s="4">
        <v>0</v>
      </c>
      <c r="D77" s="4">
        <v>113200</v>
      </c>
      <c r="E77" s="4">
        <v>0</v>
      </c>
      <c r="F77" s="4">
        <v>113200</v>
      </c>
      <c r="G77" s="4">
        <v>0</v>
      </c>
      <c r="H77" s="4">
        <v>0</v>
      </c>
      <c r="I77" s="4">
        <v>0</v>
      </c>
      <c r="J77" s="4">
        <v>150200</v>
      </c>
      <c r="K77" s="4">
        <v>0</v>
      </c>
      <c r="L77" s="4">
        <v>0</v>
      </c>
      <c r="M77" s="4">
        <v>0</v>
      </c>
      <c r="N77" s="4">
        <v>376600</v>
      </c>
    </row>
    <row r="78" spans="2:14" x14ac:dyDescent="0.3">
      <c r="B78" s="3" t="s">
        <v>49</v>
      </c>
      <c r="C78" s="4">
        <v>179800</v>
      </c>
      <c r="D78" s="4">
        <v>160552</v>
      </c>
      <c r="E78" s="4">
        <v>106700</v>
      </c>
      <c r="F78" s="4">
        <v>68450</v>
      </c>
      <c r="G78" s="4">
        <v>60650</v>
      </c>
      <c r="H78" s="4">
        <v>295500</v>
      </c>
      <c r="I78" s="4">
        <v>93200</v>
      </c>
      <c r="J78" s="4">
        <v>214700</v>
      </c>
      <c r="K78" s="4">
        <v>55000</v>
      </c>
      <c r="L78" s="4">
        <v>283500</v>
      </c>
      <c r="M78" s="4">
        <v>50500</v>
      </c>
      <c r="N78" s="4">
        <v>1568552</v>
      </c>
    </row>
    <row r="79" spans="2:14" x14ac:dyDescent="0.3">
      <c r="B79" s="3" t="s">
        <v>50</v>
      </c>
      <c r="C79" s="4">
        <v>8350</v>
      </c>
      <c r="D79" s="4">
        <v>16700</v>
      </c>
      <c r="E79" s="4">
        <v>55716</v>
      </c>
      <c r="F79" s="4">
        <v>8350</v>
      </c>
      <c r="G79" s="4">
        <v>42150</v>
      </c>
      <c r="H79" s="4">
        <v>0</v>
      </c>
      <c r="I79" s="4">
        <v>0</v>
      </c>
      <c r="J79" s="4">
        <v>8000</v>
      </c>
      <c r="K79" s="4">
        <v>16000</v>
      </c>
      <c r="L79" s="4">
        <v>33700</v>
      </c>
      <c r="M79" s="4">
        <v>0</v>
      </c>
      <c r="N79" s="4">
        <v>188966</v>
      </c>
    </row>
    <row r="80" spans="2:14" x14ac:dyDescent="0.3">
      <c r="B80" s="3" t="s">
        <v>91</v>
      </c>
      <c r="C80" s="4">
        <v>0</v>
      </c>
      <c r="D80" s="4">
        <v>8350</v>
      </c>
      <c r="E80" s="4">
        <v>8350</v>
      </c>
      <c r="F80" s="4">
        <v>0</v>
      </c>
      <c r="G80" s="4">
        <v>0</v>
      </c>
      <c r="H80" s="4">
        <v>37557</v>
      </c>
      <c r="I80" s="4">
        <v>0</v>
      </c>
      <c r="J80" s="4">
        <v>31300</v>
      </c>
      <c r="K80" s="4">
        <v>0</v>
      </c>
      <c r="L80" s="4">
        <v>0</v>
      </c>
      <c r="M80" s="4">
        <v>8000</v>
      </c>
      <c r="N80" s="4">
        <v>93557</v>
      </c>
    </row>
    <row r="81" spans="2:14" x14ac:dyDescent="0.3">
      <c r="B81" s="3" t="s">
        <v>92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64200</v>
      </c>
      <c r="J81" s="4">
        <v>31300</v>
      </c>
      <c r="K81" s="4">
        <v>49100</v>
      </c>
      <c r="L81" s="4">
        <v>0</v>
      </c>
      <c r="M81" s="4">
        <v>0</v>
      </c>
      <c r="N81" s="4">
        <v>144600</v>
      </c>
    </row>
    <row r="82" spans="2:14" x14ac:dyDescent="0.3">
      <c r="B82" s="3" t="s">
        <v>93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10300</v>
      </c>
      <c r="J82" s="4">
        <v>0</v>
      </c>
      <c r="K82" s="4">
        <v>0</v>
      </c>
      <c r="L82" s="4">
        <v>0</v>
      </c>
      <c r="M82" s="4">
        <v>0</v>
      </c>
      <c r="N82" s="4">
        <v>10300</v>
      </c>
    </row>
    <row r="83" spans="2:14" x14ac:dyDescent="0.3">
      <c r="B83" s="5" t="s">
        <v>12</v>
      </c>
      <c r="C83" s="6">
        <f>SUM(C7:C82)</f>
        <v>1350600</v>
      </c>
      <c r="D83" s="6">
        <f t="shared" ref="D83:G83" si="0">SUM(D7:D82)</f>
        <v>2772382</v>
      </c>
      <c r="E83" s="6">
        <f t="shared" si="0"/>
        <v>2793114.99</v>
      </c>
      <c r="F83" s="6">
        <f t="shared" si="0"/>
        <v>2155851.0999999996</v>
      </c>
      <c r="G83" s="6">
        <f t="shared" si="0"/>
        <v>2080549.98</v>
      </c>
      <c r="H83" s="6">
        <f t="shared" ref="H83" si="1">SUM(H7:H82)</f>
        <v>1764678</v>
      </c>
      <c r="I83" s="6">
        <f t="shared" ref="I83" si="2">SUM(I7:I82)</f>
        <v>2429800</v>
      </c>
      <c r="J83" s="6">
        <f t="shared" ref="J83:K83" si="3">SUM(J7:J82)</f>
        <v>2846500</v>
      </c>
      <c r="K83" s="6">
        <f t="shared" si="3"/>
        <v>1665000</v>
      </c>
      <c r="L83" s="6">
        <f t="shared" ref="L83" si="4">SUM(L7:L82)</f>
        <v>2210270.46</v>
      </c>
      <c r="M83" s="6">
        <f t="shared" ref="M83" si="5">SUM(M7:M82)</f>
        <v>847218</v>
      </c>
      <c r="N83" s="6">
        <f>SUM(N7:N82)</f>
        <v>22915964.530000001</v>
      </c>
    </row>
    <row r="84" spans="2:14" ht="6" customHeight="1" x14ac:dyDescent="0.3"/>
    <row r="85" spans="2:14" x14ac:dyDescent="0.3">
      <c r="B85" s="11" t="s">
        <v>94</v>
      </c>
    </row>
  </sheetData>
  <mergeCells count="3">
    <mergeCell ref="B2:N2"/>
    <mergeCell ref="B3:N3"/>
    <mergeCell ref="B4:N4"/>
  </mergeCells>
  <pageMargins left="0.70866141732283472" right="0.70866141732283472" top="0.74803149606299213" bottom="0.74803149606299213" header="0.31496062992125984" footer="0.31496062992125984"/>
  <pageSetup paperSize="9" scale="43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79"/>
  <sheetViews>
    <sheetView zoomScaleNormal="100" workbookViewId="0">
      <selection activeCell="B80" sqref="B80"/>
    </sheetView>
  </sheetViews>
  <sheetFormatPr baseColWidth="10" defaultColWidth="11.44140625" defaultRowHeight="14.4" x14ac:dyDescent="0.3"/>
  <cols>
    <col min="1" max="1" width="2.88671875" style="1" customWidth="1"/>
    <col min="2" max="2" width="34.6640625" style="1" bestFit="1" customWidth="1"/>
    <col min="3" max="14" width="11.44140625" style="1"/>
    <col min="15" max="15" width="12.6640625" style="1" bestFit="1" customWidth="1"/>
    <col min="16" max="16384" width="11.44140625" style="1"/>
  </cols>
  <sheetData>
    <row r="1" spans="2:15" ht="7.5" customHeight="1" x14ac:dyDescent="0.3"/>
    <row r="2" spans="2:15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5" x14ac:dyDescent="0.3"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x14ac:dyDescent="0.3">
      <c r="B4" s="28" t="s">
        <v>95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6" spans="2:15" x14ac:dyDescent="0.3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52</v>
      </c>
      <c r="M6" s="2" t="s">
        <v>53</v>
      </c>
      <c r="N6" s="2" t="s">
        <v>54</v>
      </c>
      <c r="O6" s="2" t="s">
        <v>12</v>
      </c>
    </row>
    <row r="7" spans="2:15" x14ac:dyDescent="0.3">
      <c r="B7" s="3" t="s">
        <v>96</v>
      </c>
      <c r="C7" s="9">
        <v>0</v>
      </c>
      <c r="D7" s="9">
        <v>0</v>
      </c>
      <c r="E7" s="9">
        <v>0</v>
      </c>
      <c r="F7" s="9">
        <v>0</v>
      </c>
      <c r="G7" s="7">
        <v>93200</v>
      </c>
      <c r="H7" s="9">
        <v>0</v>
      </c>
      <c r="I7" s="7">
        <v>99150</v>
      </c>
      <c r="J7" s="9">
        <v>0</v>
      </c>
      <c r="K7" s="9">
        <v>0</v>
      </c>
      <c r="L7" s="7">
        <v>75050</v>
      </c>
      <c r="M7" s="9">
        <v>0</v>
      </c>
      <c r="N7" s="9">
        <v>0</v>
      </c>
      <c r="O7" s="7">
        <f>SUM(C7:N7)</f>
        <v>267400</v>
      </c>
    </row>
    <row r="8" spans="2:15" x14ac:dyDescent="0.3">
      <c r="B8" s="3" t="s">
        <v>97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7">
        <v>140200</v>
      </c>
      <c r="K8" s="9">
        <v>0</v>
      </c>
      <c r="L8" s="9">
        <v>0</v>
      </c>
      <c r="M8" s="9">
        <v>0</v>
      </c>
      <c r="N8" s="9">
        <v>0</v>
      </c>
      <c r="O8" s="7">
        <f t="shared" ref="O8:O71" si="0">SUM(C8:N8)</f>
        <v>140200</v>
      </c>
    </row>
    <row r="9" spans="2:15" x14ac:dyDescent="0.3">
      <c r="B9" s="3" t="s">
        <v>98</v>
      </c>
      <c r="C9" s="9">
        <v>0</v>
      </c>
      <c r="D9" s="7">
        <v>25750</v>
      </c>
      <c r="E9" s="7">
        <v>15450</v>
      </c>
      <c r="F9" s="9">
        <v>0</v>
      </c>
      <c r="G9" s="7">
        <v>10300</v>
      </c>
      <c r="H9" s="7">
        <v>20600</v>
      </c>
      <c r="I9" s="7">
        <v>10300</v>
      </c>
      <c r="J9" s="7">
        <v>15450</v>
      </c>
      <c r="K9" s="7">
        <v>10300</v>
      </c>
      <c r="L9" s="7">
        <v>5150</v>
      </c>
      <c r="M9" s="7">
        <v>5150</v>
      </c>
      <c r="N9" s="7">
        <v>33950</v>
      </c>
      <c r="O9" s="7">
        <f t="shared" si="0"/>
        <v>152400</v>
      </c>
    </row>
    <row r="10" spans="2:15" x14ac:dyDescent="0.3">
      <c r="B10" s="3" t="s">
        <v>99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7">
        <v>40700</v>
      </c>
      <c r="I10" s="9">
        <v>0</v>
      </c>
      <c r="J10" s="9">
        <v>0</v>
      </c>
      <c r="K10" s="9">
        <v>0</v>
      </c>
      <c r="L10" s="7"/>
      <c r="M10" s="7"/>
      <c r="N10" s="7"/>
      <c r="O10" s="7">
        <f t="shared" si="0"/>
        <v>40700</v>
      </c>
    </row>
    <row r="11" spans="2:15" x14ac:dyDescent="0.3">
      <c r="B11" s="3" t="s">
        <v>100</v>
      </c>
      <c r="C11" s="9">
        <v>0</v>
      </c>
      <c r="D11" s="9">
        <v>0</v>
      </c>
      <c r="E11" s="7">
        <v>40550</v>
      </c>
      <c r="F11" s="7">
        <v>33950</v>
      </c>
      <c r="G11" s="9">
        <v>0</v>
      </c>
      <c r="H11" s="9">
        <v>0</v>
      </c>
      <c r="I11" s="9">
        <v>0</v>
      </c>
      <c r="J11" s="9">
        <v>0</v>
      </c>
      <c r="K11" s="7">
        <v>23800</v>
      </c>
      <c r="L11" s="9">
        <v>0</v>
      </c>
      <c r="M11" s="9">
        <v>0</v>
      </c>
      <c r="N11" s="7">
        <v>44099.89</v>
      </c>
      <c r="O11" s="7">
        <f t="shared" si="0"/>
        <v>142399.89000000001</v>
      </c>
    </row>
    <row r="12" spans="2:15" x14ac:dyDescent="0.3">
      <c r="B12" s="3" t="s">
        <v>101</v>
      </c>
      <c r="C12" s="7">
        <v>29300</v>
      </c>
      <c r="D12" s="7">
        <v>8350</v>
      </c>
      <c r="E12" s="7">
        <v>50350</v>
      </c>
      <c r="F12" s="7">
        <v>44250</v>
      </c>
      <c r="G12" s="7">
        <v>116950</v>
      </c>
      <c r="H12" s="7">
        <v>106300</v>
      </c>
      <c r="I12" s="7">
        <v>8350</v>
      </c>
      <c r="J12" s="7">
        <v>10300</v>
      </c>
      <c r="K12" s="9">
        <v>0</v>
      </c>
      <c r="L12" s="7">
        <v>66550</v>
      </c>
      <c r="M12" s="7">
        <v>55300</v>
      </c>
      <c r="N12" s="7">
        <v>86399.89</v>
      </c>
      <c r="O12" s="7">
        <f t="shared" si="0"/>
        <v>582399.89</v>
      </c>
    </row>
    <row r="13" spans="2:15" x14ac:dyDescent="0.3">
      <c r="B13" s="3" t="s">
        <v>102</v>
      </c>
      <c r="C13" s="9">
        <v>0</v>
      </c>
      <c r="D13" s="7">
        <v>585950</v>
      </c>
      <c r="E13" s="7">
        <v>247250</v>
      </c>
      <c r="F13" s="7">
        <v>290900</v>
      </c>
      <c r="G13" s="7">
        <v>109650</v>
      </c>
      <c r="H13" s="9">
        <v>0</v>
      </c>
      <c r="I13" s="7">
        <v>119950</v>
      </c>
      <c r="J13" s="7">
        <v>79650</v>
      </c>
      <c r="K13" s="9">
        <v>0</v>
      </c>
      <c r="L13" s="7">
        <v>162200</v>
      </c>
      <c r="M13" s="9">
        <v>0</v>
      </c>
      <c r="N13" s="9">
        <v>0</v>
      </c>
      <c r="O13" s="7">
        <f t="shared" si="0"/>
        <v>1595550</v>
      </c>
    </row>
    <row r="14" spans="2:15" x14ac:dyDescent="0.3">
      <c r="B14" s="3" t="s">
        <v>103</v>
      </c>
      <c r="C14" s="9">
        <v>0</v>
      </c>
      <c r="D14" s="9">
        <v>0</v>
      </c>
      <c r="E14" s="7">
        <v>8350</v>
      </c>
      <c r="F14" s="7">
        <v>41750</v>
      </c>
      <c r="G14" s="9">
        <v>0</v>
      </c>
      <c r="H14" s="7">
        <v>16700</v>
      </c>
      <c r="I14" s="7">
        <v>8350</v>
      </c>
      <c r="J14" s="9">
        <v>0</v>
      </c>
      <c r="K14" s="7">
        <v>21850</v>
      </c>
      <c r="L14" s="7">
        <v>36850</v>
      </c>
      <c r="M14" s="7">
        <v>8350</v>
      </c>
      <c r="N14" s="7">
        <v>123550</v>
      </c>
      <c r="O14" s="7">
        <f t="shared" si="0"/>
        <v>265750</v>
      </c>
    </row>
    <row r="15" spans="2:15" x14ac:dyDescent="0.3">
      <c r="B15" s="3" t="s">
        <v>104</v>
      </c>
      <c r="C15" s="9">
        <v>0</v>
      </c>
      <c r="D15" s="9">
        <v>0</v>
      </c>
      <c r="E15" s="7">
        <v>130700</v>
      </c>
      <c r="F15" s="7">
        <v>216200</v>
      </c>
      <c r="G15" s="9">
        <v>0</v>
      </c>
      <c r="H15" s="7">
        <v>165150</v>
      </c>
      <c r="I15" s="7">
        <v>157890.01</v>
      </c>
      <c r="J15" s="7">
        <v>211761</v>
      </c>
      <c r="K15" s="7">
        <v>37750</v>
      </c>
      <c r="L15" s="7">
        <v>266650</v>
      </c>
      <c r="M15" s="7">
        <v>133150</v>
      </c>
      <c r="N15" s="7">
        <v>108800</v>
      </c>
      <c r="O15" s="7">
        <f t="shared" si="0"/>
        <v>1428051.01</v>
      </c>
    </row>
    <row r="16" spans="2:15" x14ac:dyDescent="0.3">
      <c r="B16" s="3" t="s">
        <v>105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7">
        <v>40800</v>
      </c>
      <c r="J16" s="9">
        <v>0</v>
      </c>
      <c r="K16" s="9">
        <v>0</v>
      </c>
      <c r="L16" s="9">
        <v>0</v>
      </c>
      <c r="M16" s="9">
        <v>0</v>
      </c>
      <c r="N16" s="7">
        <v>54400</v>
      </c>
      <c r="O16" s="7">
        <f t="shared" si="0"/>
        <v>95200</v>
      </c>
    </row>
    <row r="17" spans="2:15" x14ac:dyDescent="0.3">
      <c r="B17" s="3" t="s">
        <v>106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7">
        <v>73000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7">
        <f t="shared" si="0"/>
        <v>73000</v>
      </c>
    </row>
    <row r="18" spans="2:15" x14ac:dyDescent="0.3">
      <c r="B18" s="3" t="s">
        <v>107</v>
      </c>
      <c r="C18" s="9">
        <v>0</v>
      </c>
      <c r="D18" s="9">
        <v>0</v>
      </c>
      <c r="E18" s="9">
        <v>0</v>
      </c>
      <c r="F18" s="9">
        <v>0</v>
      </c>
      <c r="G18" s="7">
        <v>117950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7">
        <f t="shared" si="0"/>
        <v>117950</v>
      </c>
    </row>
    <row r="19" spans="2:15" x14ac:dyDescent="0.3">
      <c r="B19" s="3" t="s">
        <v>108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7">
        <v>40800</v>
      </c>
      <c r="J19" s="9">
        <v>0</v>
      </c>
      <c r="K19" s="9">
        <v>0</v>
      </c>
      <c r="L19" s="9">
        <v>0</v>
      </c>
      <c r="M19" s="9">
        <v>0</v>
      </c>
      <c r="N19" s="7">
        <v>42900</v>
      </c>
      <c r="O19" s="7">
        <f t="shared" si="0"/>
        <v>83700</v>
      </c>
    </row>
    <row r="20" spans="2:15" x14ac:dyDescent="0.3">
      <c r="B20" s="3" t="s">
        <v>109</v>
      </c>
      <c r="C20" s="9">
        <v>0</v>
      </c>
      <c r="D20" s="9">
        <v>0</v>
      </c>
      <c r="E20" s="9">
        <v>0</v>
      </c>
      <c r="F20" s="7">
        <v>38050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7">
        <f t="shared" si="0"/>
        <v>38050</v>
      </c>
    </row>
    <row r="21" spans="2:15" x14ac:dyDescent="0.3">
      <c r="B21" s="3" t="s">
        <v>110</v>
      </c>
      <c r="C21" s="9">
        <v>0</v>
      </c>
      <c r="D21" s="9">
        <v>0</v>
      </c>
      <c r="E21" s="7">
        <v>64650</v>
      </c>
      <c r="F21" s="7">
        <v>139950</v>
      </c>
      <c r="G21" s="9">
        <v>0</v>
      </c>
      <c r="H21" s="7">
        <v>8350</v>
      </c>
      <c r="I21" s="7">
        <v>91400</v>
      </c>
      <c r="J21" s="7">
        <v>73100</v>
      </c>
      <c r="K21" s="7">
        <v>104900</v>
      </c>
      <c r="L21" s="7">
        <v>161300</v>
      </c>
      <c r="M21" s="7">
        <v>142600</v>
      </c>
      <c r="N21" s="7">
        <v>52449.89</v>
      </c>
      <c r="O21" s="7">
        <f t="shared" si="0"/>
        <v>838699.89</v>
      </c>
    </row>
    <row r="22" spans="2:15" x14ac:dyDescent="0.3">
      <c r="B22" s="3" t="s">
        <v>111</v>
      </c>
      <c r="C22" s="9">
        <v>0</v>
      </c>
      <c r="D22" s="7">
        <v>5150</v>
      </c>
      <c r="E22" s="9">
        <v>0</v>
      </c>
      <c r="F22" s="7">
        <v>5150</v>
      </c>
      <c r="G22" s="9">
        <v>0</v>
      </c>
      <c r="H22" s="9">
        <v>0</v>
      </c>
      <c r="I22" s="7">
        <v>5150</v>
      </c>
      <c r="J22" s="9">
        <v>0</v>
      </c>
      <c r="K22" s="9">
        <v>0</v>
      </c>
      <c r="L22" s="7">
        <v>5150</v>
      </c>
      <c r="M22" s="9">
        <v>0</v>
      </c>
      <c r="N22" s="9">
        <v>0</v>
      </c>
      <c r="O22" s="7">
        <f t="shared" si="0"/>
        <v>20600</v>
      </c>
    </row>
    <row r="23" spans="2:15" x14ac:dyDescent="0.3">
      <c r="B23" s="3" t="s">
        <v>112</v>
      </c>
      <c r="C23" s="9">
        <v>0</v>
      </c>
      <c r="D23" s="9">
        <v>0</v>
      </c>
      <c r="E23" s="9">
        <v>0</v>
      </c>
      <c r="F23" s="7">
        <v>108900</v>
      </c>
      <c r="G23" s="9">
        <v>0</v>
      </c>
      <c r="H23" s="7">
        <v>152700</v>
      </c>
      <c r="I23" s="7">
        <v>65950</v>
      </c>
      <c r="J23" s="7">
        <v>15450</v>
      </c>
      <c r="K23" s="9">
        <v>0</v>
      </c>
      <c r="L23" s="7">
        <v>184200</v>
      </c>
      <c r="M23" s="7">
        <v>56700</v>
      </c>
      <c r="N23" s="7">
        <v>87599.89</v>
      </c>
      <c r="O23" s="7">
        <f t="shared" si="0"/>
        <v>671499.89</v>
      </c>
    </row>
    <row r="24" spans="2:15" x14ac:dyDescent="0.3">
      <c r="B24" s="3" t="s">
        <v>113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7">
        <v>42300</v>
      </c>
      <c r="N24" s="9">
        <v>0</v>
      </c>
      <c r="O24" s="7">
        <f t="shared" si="0"/>
        <v>42300</v>
      </c>
    </row>
    <row r="25" spans="2:15" x14ac:dyDescent="0.3">
      <c r="B25" s="3" t="s">
        <v>114</v>
      </c>
      <c r="C25" s="9">
        <v>0</v>
      </c>
      <c r="D25" s="9">
        <v>0</v>
      </c>
      <c r="E25" s="7">
        <v>35750</v>
      </c>
      <c r="F25" s="9">
        <v>0</v>
      </c>
      <c r="G25" s="9">
        <v>0</v>
      </c>
      <c r="H25" s="7">
        <v>73000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7">
        <f t="shared" si="0"/>
        <v>108750</v>
      </c>
    </row>
    <row r="26" spans="2:15" x14ac:dyDescent="0.3">
      <c r="B26" s="3" t="s">
        <v>115</v>
      </c>
      <c r="C26" s="9">
        <v>0</v>
      </c>
      <c r="D26" s="9">
        <v>0</v>
      </c>
      <c r="E26" s="7">
        <v>61350</v>
      </c>
      <c r="F26" s="7">
        <v>256700</v>
      </c>
      <c r="G26" s="7">
        <v>243400</v>
      </c>
      <c r="H26" s="7">
        <v>67900</v>
      </c>
      <c r="I26" s="7">
        <v>144400</v>
      </c>
      <c r="J26" s="7">
        <v>164250</v>
      </c>
      <c r="K26" s="7">
        <v>109900</v>
      </c>
      <c r="L26" s="7">
        <v>98050</v>
      </c>
      <c r="M26" s="7">
        <v>107050</v>
      </c>
      <c r="N26" s="7">
        <v>77450</v>
      </c>
      <c r="O26" s="7">
        <f t="shared" si="0"/>
        <v>1330450</v>
      </c>
    </row>
    <row r="27" spans="2:15" x14ac:dyDescent="0.3">
      <c r="B27" s="3" t="s">
        <v>116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7">
        <v>50100</v>
      </c>
      <c r="O27" s="7">
        <f t="shared" si="0"/>
        <v>50100</v>
      </c>
    </row>
    <row r="28" spans="2:15" x14ac:dyDescent="0.3">
      <c r="B28" s="3" t="s">
        <v>117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7">
        <v>32150</v>
      </c>
      <c r="L28" s="9">
        <v>0</v>
      </c>
      <c r="M28" s="9">
        <v>0</v>
      </c>
      <c r="N28" s="9">
        <v>0</v>
      </c>
      <c r="O28" s="7">
        <f t="shared" si="0"/>
        <v>32150</v>
      </c>
    </row>
    <row r="29" spans="2:15" x14ac:dyDescent="0.3">
      <c r="B29" s="3" t="s">
        <v>118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7">
        <v>5150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7">
        <f t="shared" si="0"/>
        <v>5150</v>
      </c>
    </row>
    <row r="30" spans="2:15" x14ac:dyDescent="0.3">
      <c r="B30" s="3" t="s">
        <v>119</v>
      </c>
      <c r="C30" s="9">
        <v>0</v>
      </c>
      <c r="D30" s="9">
        <v>0</v>
      </c>
      <c r="E30" s="9">
        <v>0</v>
      </c>
      <c r="F30" s="9">
        <v>0</v>
      </c>
      <c r="G30" s="7">
        <v>25750</v>
      </c>
      <c r="H30" s="7">
        <v>25750</v>
      </c>
      <c r="I30" s="7">
        <v>25750</v>
      </c>
      <c r="J30" s="7">
        <v>30900</v>
      </c>
      <c r="K30" s="7">
        <v>20600</v>
      </c>
      <c r="L30" s="7">
        <v>41200</v>
      </c>
      <c r="M30" s="7">
        <v>15450</v>
      </c>
      <c r="N30" s="7">
        <v>56650</v>
      </c>
      <c r="O30" s="7">
        <f t="shared" si="0"/>
        <v>242050</v>
      </c>
    </row>
    <row r="31" spans="2:15" x14ac:dyDescent="0.3">
      <c r="B31" s="3" t="s">
        <v>120</v>
      </c>
      <c r="C31" s="9">
        <v>0</v>
      </c>
      <c r="D31" s="9">
        <v>0</v>
      </c>
      <c r="E31" s="9">
        <v>0</v>
      </c>
      <c r="F31" s="7">
        <v>39100</v>
      </c>
      <c r="G31" s="7">
        <v>5150</v>
      </c>
      <c r="H31" s="9">
        <v>0</v>
      </c>
      <c r="I31" s="9">
        <v>0</v>
      </c>
      <c r="J31" s="7">
        <v>71100</v>
      </c>
      <c r="K31" s="9">
        <v>0</v>
      </c>
      <c r="L31" s="9">
        <v>0</v>
      </c>
      <c r="M31" s="9">
        <v>0</v>
      </c>
      <c r="N31" s="9">
        <v>0</v>
      </c>
      <c r="O31" s="7">
        <f t="shared" si="0"/>
        <v>115350</v>
      </c>
    </row>
    <row r="32" spans="2:15" x14ac:dyDescent="0.3">
      <c r="B32" s="3" t="s">
        <v>121</v>
      </c>
      <c r="C32" s="9">
        <v>0</v>
      </c>
      <c r="D32" s="9">
        <v>0</v>
      </c>
      <c r="E32" s="9">
        <v>0</v>
      </c>
      <c r="F32" s="9">
        <v>0</v>
      </c>
      <c r="G32" s="7">
        <v>48150</v>
      </c>
      <c r="H32" s="7">
        <v>138150</v>
      </c>
      <c r="I32" s="7">
        <v>51350</v>
      </c>
      <c r="J32" s="9">
        <v>0</v>
      </c>
      <c r="K32" s="7">
        <v>48150</v>
      </c>
      <c r="L32" s="7">
        <v>50450</v>
      </c>
      <c r="M32" s="7"/>
      <c r="N32" s="7">
        <v>82100</v>
      </c>
      <c r="O32" s="7">
        <f t="shared" si="0"/>
        <v>418350</v>
      </c>
    </row>
    <row r="33" spans="2:15" x14ac:dyDescent="0.3">
      <c r="B33" s="3" t="s">
        <v>122</v>
      </c>
      <c r="C33" s="9">
        <v>0</v>
      </c>
      <c r="D33" s="7">
        <v>48150</v>
      </c>
      <c r="E33" s="7">
        <v>142500</v>
      </c>
      <c r="F33" s="7">
        <v>16700</v>
      </c>
      <c r="G33" s="7">
        <v>13500</v>
      </c>
      <c r="H33" s="7">
        <v>108650</v>
      </c>
      <c r="I33" s="7">
        <v>48150</v>
      </c>
      <c r="J33" s="7">
        <v>185500</v>
      </c>
      <c r="K33" s="7">
        <v>40500</v>
      </c>
      <c r="L33" s="7">
        <v>42450</v>
      </c>
      <c r="M33" s="7">
        <v>44250</v>
      </c>
      <c r="N33" s="7">
        <v>72500</v>
      </c>
      <c r="O33" s="7">
        <f t="shared" si="0"/>
        <v>762850</v>
      </c>
    </row>
    <row r="34" spans="2:15" x14ac:dyDescent="0.3">
      <c r="B34" s="3" t="s">
        <v>123</v>
      </c>
      <c r="C34" s="9">
        <v>0</v>
      </c>
      <c r="D34" s="9">
        <v>0</v>
      </c>
      <c r="E34" s="7">
        <v>35750</v>
      </c>
      <c r="F34" s="9">
        <v>0</v>
      </c>
      <c r="G34" s="9">
        <v>0</v>
      </c>
      <c r="H34" s="7">
        <v>73000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7">
        <f t="shared" si="0"/>
        <v>108750</v>
      </c>
    </row>
    <row r="35" spans="2:15" x14ac:dyDescent="0.3">
      <c r="B35" s="3" t="s">
        <v>124</v>
      </c>
      <c r="C35" s="9">
        <v>0</v>
      </c>
      <c r="D35" s="9">
        <v>0</v>
      </c>
      <c r="E35" s="9">
        <v>0</v>
      </c>
      <c r="F35" s="9">
        <v>0</v>
      </c>
      <c r="G35" s="7">
        <v>5150</v>
      </c>
      <c r="H35" s="9">
        <v>0</v>
      </c>
      <c r="I35" s="9">
        <v>0</v>
      </c>
      <c r="J35" s="9">
        <v>0</v>
      </c>
      <c r="K35" s="7">
        <v>25100</v>
      </c>
      <c r="L35" s="9">
        <v>0</v>
      </c>
      <c r="M35" s="9">
        <v>0</v>
      </c>
      <c r="N35" s="9">
        <v>0</v>
      </c>
      <c r="O35" s="7">
        <f t="shared" si="0"/>
        <v>30250</v>
      </c>
    </row>
    <row r="36" spans="2:15" x14ac:dyDescent="0.3">
      <c r="B36" s="3" t="s">
        <v>125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7">
        <v>5150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7">
        <f t="shared" si="0"/>
        <v>5150</v>
      </c>
    </row>
    <row r="37" spans="2:15" x14ac:dyDescent="0.3">
      <c r="B37" s="3" t="s">
        <v>126</v>
      </c>
      <c r="C37" s="7">
        <v>80850</v>
      </c>
      <c r="D37" s="7">
        <v>13500</v>
      </c>
      <c r="E37" s="7">
        <v>69300</v>
      </c>
      <c r="F37" s="9">
        <v>0</v>
      </c>
      <c r="G37" s="7">
        <v>67200</v>
      </c>
      <c r="H37" s="7">
        <v>63600</v>
      </c>
      <c r="I37" s="7">
        <v>116300</v>
      </c>
      <c r="J37" s="7">
        <v>48150</v>
      </c>
      <c r="K37" s="9">
        <v>0</v>
      </c>
      <c r="L37" s="7">
        <v>94150</v>
      </c>
      <c r="M37" s="9">
        <v>0</v>
      </c>
      <c r="N37" s="7">
        <v>233500</v>
      </c>
      <c r="O37" s="7">
        <f t="shared" si="0"/>
        <v>786550</v>
      </c>
    </row>
    <row r="38" spans="2:15" x14ac:dyDescent="0.3">
      <c r="B38" s="3" t="s">
        <v>127</v>
      </c>
      <c r="C38" s="9">
        <v>0</v>
      </c>
      <c r="D38" s="7">
        <v>28500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7">
        <f t="shared" si="0"/>
        <v>28500</v>
      </c>
    </row>
    <row r="39" spans="2:15" x14ac:dyDescent="0.3">
      <c r="B39" s="3" t="s">
        <v>128</v>
      </c>
      <c r="C39" s="9">
        <v>0</v>
      </c>
      <c r="D39" s="9">
        <v>0</v>
      </c>
      <c r="E39" s="7">
        <v>16700</v>
      </c>
      <c r="F39" s="7">
        <v>8350</v>
      </c>
      <c r="G39" s="9">
        <v>0</v>
      </c>
      <c r="H39" s="7">
        <v>71350</v>
      </c>
      <c r="I39" s="7">
        <v>8350</v>
      </c>
      <c r="J39" s="9">
        <v>0</v>
      </c>
      <c r="K39" s="9">
        <v>0</v>
      </c>
      <c r="L39" s="9">
        <v>0</v>
      </c>
      <c r="M39" s="7">
        <v>42300</v>
      </c>
      <c r="N39" s="9">
        <v>0</v>
      </c>
      <c r="O39" s="7">
        <f t="shared" si="0"/>
        <v>147050</v>
      </c>
    </row>
    <row r="40" spans="2:15" x14ac:dyDescent="0.3">
      <c r="B40" s="3" t="s">
        <v>129</v>
      </c>
      <c r="C40" s="7">
        <v>8350</v>
      </c>
      <c r="D40" s="9">
        <v>0</v>
      </c>
      <c r="E40" s="7">
        <v>46400</v>
      </c>
      <c r="F40" s="9">
        <v>0</v>
      </c>
      <c r="G40" s="9">
        <v>0</v>
      </c>
      <c r="H40" s="7">
        <v>71350</v>
      </c>
      <c r="I40" s="7">
        <v>130550</v>
      </c>
      <c r="J40" s="7">
        <v>41250</v>
      </c>
      <c r="K40" s="7">
        <v>16700</v>
      </c>
      <c r="L40" s="7">
        <v>13500</v>
      </c>
      <c r="M40" s="7">
        <v>42300</v>
      </c>
      <c r="N40" s="7">
        <v>38050</v>
      </c>
      <c r="O40" s="7">
        <f t="shared" si="0"/>
        <v>408450</v>
      </c>
    </row>
    <row r="41" spans="2:15" x14ac:dyDescent="0.3">
      <c r="B41" s="3" t="s">
        <v>130</v>
      </c>
      <c r="C41" s="9">
        <v>0</v>
      </c>
      <c r="D41" s="9">
        <v>0</v>
      </c>
      <c r="E41" s="7">
        <v>238050</v>
      </c>
      <c r="F41" s="7">
        <v>206500</v>
      </c>
      <c r="G41" s="7">
        <v>169900</v>
      </c>
      <c r="H41" s="7">
        <v>186650</v>
      </c>
      <c r="I41" s="7">
        <v>146800</v>
      </c>
      <c r="J41" s="7">
        <v>134750</v>
      </c>
      <c r="K41" s="7">
        <v>222500</v>
      </c>
      <c r="L41" s="7">
        <v>125950</v>
      </c>
      <c r="M41" s="7">
        <v>156900</v>
      </c>
      <c r="N41" s="7">
        <v>122750</v>
      </c>
      <c r="O41" s="7">
        <f t="shared" si="0"/>
        <v>1710750</v>
      </c>
    </row>
    <row r="42" spans="2:15" x14ac:dyDescent="0.3">
      <c r="B42" s="3" t="s">
        <v>131</v>
      </c>
      <c r="C42" s="9">
        <v>0</v>
      </c>
      <c r="D42" s="7">
        <v>15450</v>
      </c>
      <c r="E42" s="7">
        <v>89900</v>
      </c>
      <c r="F42" s="9">
        <v>0</v>
      </c>
      <c r="G42" s="7">
        <v>5150</v>
      </c>
      <c r="H42" s="7">
        <v>91950</v>
      </c>
      <c r="I42" s="7">
        <v>5150</v>
      </c>
      <c r="J42" s="9">
        <v>0</v>
      </c>
      <c r="K42" s="7">
        <v>10300</v>
      </c>
      <c r="L42" s="7">
        <v>15450</v>
      </c>
      <c r="M42" s="7">
        <v>47450</v>
      </c>
      <c r="N42" s="7">
        <v>5150</v>
      </c>
      <c r="O42" s="7">
        <f t="shared" si="0"/>
        <v>285950</v>
      </c>
    </row>
    <row r="43" spans="2:15" x14ac:dyDescent="0.3">
      <c r="B43" s="3" t="s">
        <v>132</v>
      </c>
      <c r="C43" s="9">
        <v>0</v>
      </c>
      <c r="D43" s="9">
        <v>0</v>
      </c>
      <c r="E43" s="9">
        <v>0</v>
      </c>
      <c r="F43" s="9">
        <v>0</v>
      </c>
      <c r="G43" s="7">
        <v>93200</v>
      </c>
      <c r="H43" s="9">
        <v>0</v>
      </c>
      <c r="I43" s="7">
        <v>107150</v>
      </c>
      <c r="J43" s="9">
        <v>0</v>
      </c>
      <c r="K43" s="9">
        <v>0</v>
      </c>
      <c r="L43" s="7">
        <v>75050</v>
      </c>
      <c r="M43" s="9">
        <v>0</v>
      </c>
      <c r="N43" s="9">
        <v>0</v>
      </c>
      <c r="O43" s="7">
        <f t="shared" si="0"/>
        <v>275400</v>
      </c>
    </row>
    <row r="44" spans="2:15" x14ac:dyDescent="0.3">
      <c r="B44" s="3" t="s">
        <v>133</v>
      </c>
      <c r="C44" s="9">
        <v>0</v>
      </c>
      <c r="D44" s="7">
        <v>208000</v>
      </c>
      <c r="E44" s="7">
        <v>487600</v>
      </c>
      <c r="F44" s="7">
        <v>477300</v>
      </c>
      <c r="G44" s="7">
        <v>202850</v>
      </c>
      <c r="H44" s="7">
        <v>109650</v>
      </c>
      <c r="I44" s="7">
        <v>178800</v>
      </c>
      <c r="J44" s="9">
        <v>0</v>
      </c>
      <c r="K44" s="7">
        <v>18650</v>
      </c>
      <c r="L44" s="7">
        <v>260600</v>
      </c>
      <c r="M44" s="7">
        <v>199950</v>
      </c>
      <c r="N44" s="7">
        <v>106700</v>
      </c>
      <c r="O44" s="7">
        <f t="shared" si="0"/>
        <v>2250100</v>
      </c>
    </row>
    <row r="45" spans="2:15" x14ac:dyDescent="0.3">
      <c r="B45" s="3" t="s">
        <v>134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7">
        <v>61750</v>
      </c>
      <c r="N45" s="9">
        <v>0</v>
      </c>
      <c r="O45" s="7">
        <f t="shared" si="0"/>
        <v>61750</v>
      </c>
    </row>
    <row r="46" spans="2:15" x14ac:dyDescent="0.3">
      <c r="B46" s="3" t="s">
        <v>135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7">
        <v>51350</v>
      </c>
      <c r="K46" s="9">
        <v>0</v>
      </c>
      <c r="L46" s="9">
        <v>0</v>
      </c>
      <c r="M46" s="7">
        <v>119400</v>
      </c>
      <c r="N46" s="9">
        <v>0</v>
      </c>
      <c r="O46" s="7">
        <f t="shared" si="0"/>
        <v>170750</v>
      </c>
    </row>
    <row r="47" spans="2:15" x14ac:dyDescent="0.3">
      <c r="B47" s="3" t="s">
        <v>136</v>
      </c>
      <c r="C47" s="9">
        <v>0</v>
      </c>
      <c r="D47" s="9">
        <v>0</v>
      </c>
      <c r="E47" s="7">
        <v>35750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7">
        <f t="shared" si="0"/>
        <v>35750</v>
      </c>
    </row>
    <row r="48" spans="2:15" x14ac:dyDescent="0.3">
      <c r="B48" s="3" t="s">
        <v>137</v>
      </c>
      <c r="C48" s="9">
        <v>0</v>
      </c>
      <c r="D48" s="7">
        <v>39500</v>
      </c>
      <c r="E48" s="9">
        <v>0</v>
      </c>
      <c r="F48" s="7">
        <v>179950</v>
      </c>
      <c r="G48" s="9">
        <v>0</v>
      </c>
      <c r="H48" s="9">
        <v>0</v>
      </c>
      <c r="I48" s="9">
        <v>0</v>
      </c>
      <c r="J48" s="9">
        <v>0</v>
      </c>
      <c r="K48" s="7">
        <v>32150</v>
      </c>
      <c r="L48" s="9">
        <v>0</v>
      </c>
      <c r="M48" s="7">
        <v>13500</v>
      </c>
      <c r="N48" s="7">
        <v>39100</v>
      </c>
      <c r="O48" s="7">
        <f t="shared" si="0"/>
        <v>304200</v>
      </c>
    </row>
    <row r="49" spans="2:15" x14ac:dyDescent="0.3">
      <c r="B49" s="3" t="s">
        <v>138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7">
        <v>235000</v>
      </c>
      <c r="M49" s="9">
        <v>0</v>
      </c>
      <c r="N49" s="9">
        <v>0</v>
      </c>
      <c r="O49" s="7">
        <f t="shared" si="0"/>
        <v>235000</v>
      </c>
    </row>
    <row r="50" spans="2:15" x14ac:dyDescent="0.3">
      <c r="B50" s="3" t="s">
        <v>139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7">
        <v>5150</v>
      </c>
      <c r="I50" s="7">
        <v>92450</v>
      </c>
      <c r="J50" s="7">
        <v>107050</v>
      </c>
      <c r="K50" s="9">
        <v>0</v>
      </c>
      <c r="L50" s="9">
        <v>0</v>
      </c>
      <c r="M50" s="9">
        <v>0</v>
      </c>
      <c r="N50" s="7">
        <v>48000</v>
      </c>
      <c r="O50" s="7">
        <f t="shared" si="0"/>
        <v>252650</v>
      </c>
    </row>
    <row r="51" spans="2:15" x14ac:dyDescent="0.3">
      <c r="B51" s="3" t="s">
        <v>140</v>
      </c>
      <c r="C51" s="9">
        <v>0</v>
      </c>
      <c r="D51" s="9">
        <v>0</v>
      </c>
      <c r="E51" s="7">
        <v>35750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7">
        <f t="shared" si="0"/>
        <v>35750</v>
      </c>
    </row>
    <row r="52" spans="2:15" x14ac:dyDescent="0.3">
      <c r="B52" s="3" t="s">
        <v>141</v>
      </c>
      <c r="C52" s="9">
        <v>0</v>
      </c>
      <c r="D52" s="7">
        <v>40500</v>
      </c>
      <c r="E52" s="7">
        <v>97550</v>
      </c>
      <c r="F52" s="7">
        <v>48150</v>
      </c>
      <c r="G52" s="7">
        <v>38550</v>
      </c>
      <c r="H52" s="7">
        <v>114350</v>
      </c>
      <c r="I52" s="9">
        <v>0</v>
      </c>
      <c r="J52" s="9">
        <v>0</v>
      </c>
      <c r="K52" s="7">
        <v>54000</v>
      </c>
      <c r="L52" s="7">
        <v>53650</v>
      </c>
      <c r="M52" s="7">
        <v>113000</v>
      </c>
      <c r="N52" s="7">
        <v>56500</v>
      </c>
      <c r="O52" s="7">
        <f t="shared" si="0"/>
        <v>616250</v>
      </c>
    </row>
    <row r="53" spans="2:15" x14ac:dyDescent="0.3">
      <c r="B53" s="3" t="s">
        <v>142</v>
      </c>
      <c r="C53" s="9">
        <v>0</v>
      </c>
      <c r="D53" s="9">
        <v>0</v>
      </c>
      <c r="E53" s="9">
        <v>0</v>
      </c>
      <c r="F53" s="7">
        <v>320100</v>
      </c>
      <c r="G53" s="7">
        <v>111900</v>
      </c>
      <c r="H53" s="7">
        <v>142500</v>
      </c>
      <c r="I53" s="7">
        <v>82500</v>
      </c>
      <c r="J53" s="7">
        <v>142400</v>
      </c>
      <c r="K53" s="7">
        <v>203300</v>
      </c>
      <c r="L53" s="7">
        <v>27000</v>
      </c>
      <c r="M53" s="7">
        <v>61750</v>
      </c>
      <c r="N53" s="9">
        <v>0</v>
      </c>
      <c r="O53" s="7">
        <f t="shared" si="0"/>
        <v>1091450</v>
      </c>
    </row>
    <row r="54" spans="2:15" x14ac:dyDescent="0.3">
      <c r="B54" s="3" t="s">
        <v>143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7">
        <v>120500</v>
      </c>
      <c r="O54" s="7">
        <f t="shared" si="0"/>
        <v>120500</v>
      </c>
    </row>
    <row r="55" spans="2:15" x14ac:dyDescent="0.3">
      <c r="B55" s="3" t="s">
        <v>144</v>
      </c>
      <c r="C55" s="9">
        <v>0</v>
      </c>
      <c r="D55" s="9">
        <v>0</v>
      </c>
      <c r="E55" s="9">
        <v>0</v>
      </c>
      <c r="F55" s="9">
        <v>0</v>
      </c>
      <c r="G55" s="7">
        <v>117950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7">
        <f t="shared" si="0"/>
        <v>117950</v>
      </c>
    </row>
    <row r="56" spans="2:15" x14ac:dyDescent="0.3">
      <c r="B56" s="3" t="s">
        <v>145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7">
        <v>200950</v>
      </c>
      <c r="M56" s="9">
        <v>0</v>
      </c>
      <c r="N56" s="9">
        <v>0</v>
      </c>
      <c r="O56" s="7">
        <f t="shared" si="0"/>
        <v>200950</v>
      </c>
    </row>
    <row r="57" spans="2:15" x14ac:dyDescent="0.3">
      <c r="B57" s="3" t="s">
        <v>146</v>
      </c>
      <c r="C57" s="7">
        <v>13500</v>
      </c>
      <c r="D57" s="7">
        <v>58150</v>
      </c>
      <c r="E57" s="7">
        <v>86250</v>
      </c>
      <c r="F57" s="7">
        <v>13500</v>
      </c>
      <c r="G57" s="7">
        <v>32150</v>
      </c>
      <c r="H57" s="7">
        <v>8350</v>
      </c>
      <c r="I57" s="7">
        <v>18650</v>
      </c>
      <c r="J57" s="7">
        <v>8350</v>
      </c>
      <c r="K57" s="7">
        <v>105450</v>
      </c>
      <c r="L57" s="7">
        <v>8350</v>
      </c>
      <c r="M57" s="7">
        <v>13500</v>
      </c>
      <c r="N57" s="7">
        <v>21850</v>
      </c>
      <c r="O57" s="7">
        <f t="shared" si="0"/>
        <v>388050</v>
      </c>
    </row>
    <row r="58" spans="2:15" x14ac:dyDescent="0.3">
      <c r="B58" s="3" t="s">
        <v>147</v>
      </c>
      <c r="C58" s="9">
        <v>0</v>
      </c>
      <c r="D58" s="9">
        <v>0</v>
      </c>
      <c r="E58" s="9">
        <v>0</v>
      </c>
      <c r="F58" s="7">
        <v>33950</v>
      </c>
      <c r="G58" s="9">
        <v>0</v>
      </c>
      <c r="H58" s="9">
        <v>0</v>
      </c>
      <c r="I58" s="9">
        <v>0</v>
      </c>
      <c r="J58" s="9">
        <v>0</v>
      </c>
      <c r="K58" s="7">
        <v>37750</v>
      </c>
      <c r="L58" s="9">
        <v>0</v>
      </c>
      <c r="M58" s="9">
        <v>0</v>
      </c>
      <c r="N58" s="7">
        <v>44099.89</v>
      </c>
      <c r="O58" s="7">
        <f t="shared" si="0"/>
        <v>115799.89</v>
      </c>
    </row>
    <row r="59" spans="2:15" x14ac:dyDescent="0.3">
      <c r="B59" s="3" t="s">
        <v>148</v>
      </c>
      <c r="C59" s="9">
        <v>0</v>
      </c>
      <c r="D59" s="9">
        <v>0</v>
      </c>
      <c r="E59" s="7">
        <v>35750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7">
        <f t="shared" si="0"/>
        <v>35750</v>
      </c>
    </row>
    <row r="60" spans="2:15" x14ac:dyDescent="0.3">
      <c r="B60" s="3" t="s">
        <v>149</v>
      </c>
      <c r="C60" s="9">
        <v>0</v>
      </c>
      <c r="D60" s="9">
        <v>0</v>
      </c>
      <c r="E60" s="7">
        <v>39250</v>
      </c>
      <c r="F60" s="7">
        <v>51850</v>
      </c>
      <c r="G60" s="9">
        <v>0</v>
      </c>
      <c r="H60" s="7">
        <v>43700</v>
      </c>
      <c r="I60" s="9">
        <v>0</v>
      </c>
      <c r="J60" s="9">
        <v>0</v>
      </c>
      <c r="K60" s="7">
        <v>54650</v>
      </c>
      <c r="L60" s="9">
        <v>0</v>
      </c>
      <c r="M60" s="9">
        <v>0</v>
      </c>
      <c r="N60" s="7">
        <v>57200</v>
      </c>
      <c r="O60" s="7">
        <f t="shared" si="0"/>
        <v>246650</v>
      </c>
    </row>
    <row r="61" spans="2:15" x14ac:dyDescent="0.3">
      <c r="B61" s="3" t="s">
        <v>150</v>
      </c>
      <c r="C61" s="9">
        <v>0</v>
      </c>
      <c r="D61" s="9">
        <v>0</v>
      </c>
      <c r="E61" s="9">
        <v>0</v>
      </c>
      <c r="F61" s="7">
        <v>10300</v>
      </c>
      <c r="G61" s="9">
        <v>0</v>
      </c>
      <c r="H61" s="9">
        <v>0</v>
      </c>
      <c r="I61" s="9">
        <v>0</v>
      </c>
      <c r="J61" s="9">
        <v>0</v>
      </c>
      <c r="K61" s="7">
        <v>25100</v>
      </c>
      <c r="L61" s="7">
        <v>60000</v>
      </c>
      <c r="M61" s="9">
        <v>0</v>
      </c>
      <c r="N61" s="9">
        <v>0</v>
      </c>
      <c r="O61" s="7">
        <f t="shared" si="0"/>
        <v>95400</v>
      </c>
    </row>
    <row r="62" spans="2:15" x14ac:dyDescent="0.3">
      <c r="B62" s="3" t="s">
        <v>151</v>
      </c>
      <c r="C62" s="9">
        <v>0</v>
      </c>
      <c r="D62" s="9">
        <v>0</v>
      </c>
      <c r="E62" s="9">
        <v>0</v>
      </c>
      <c r="F62" s="9">
        <v>0</v>
      </c>
      <c r="G62" s="7">
        <v>93200</v>
      </c>
      <c r="H62" s="9">
        <v>0</v>
      </c>
      <c r="I62" s="7">
        <v>107150</v>
      </c>
      <c r="J62" s="9">
        <v>0</v>
      </c>
      <c r="K62" s="9">
        <v>0</v>
      </c>
      <c r="L62" s="7">
        <v>75050</v>
      </c>
      <c r="M62" s="9">
        <v>0</v>
      </c>
      <c r="N62" s="9">
        <v>0</v>
      </c>
      <c r="O62" s="7">
        <f t="shared" si="0"/>
        <v>275400</v>
      </c>
    </row>
    <row r="63" spans="2:15" x14ac:dyDescent="0.3">
      <c r="B63" s="3" t="s">
        <v>152</v>
      </c>
      <c r="C63" s="9">
        <v>0</v>
      </c>
      <c r="D63" s="7">
        <v>8350</v>
      </c>
      <c r="E63" s="7">
        <v>8350</v>
      </c>
      <c r="F63" s="7">
        <v>314650</v>
      </c>
      <c r="G63" s="7">
        <v>67350</v>
      </c>
      <c r="H63" s="7">
        <v>82000</v>
      </c>
      <c r="I63" s="7">
        <v>92450</v>
      </c>
      <c r="J63" s="7">
        <v>74150</v>
      </c>
      <c r="K63" s="7">
        <v>45900</v>
      </c>
      <c r="L63" s="7">
        <v>67150</v>
      </c>
      <c r="M63" s="7">
        <v>118400</v>
      </c>
      <c r="N63" s="7">
        <v>54950</v>
      </c>
      <c r="O63" s="7">
        <f t="shared" si="0"/>
        <v>933700</v>
      </c>
    </row>
    <row r="64" spans="2:15" x14ac:dyDescent="0.3">
      <c r="B64" s="3" t="s">
        <v>153</v>
      </c>
      <c r="C64" s="9">
        <v>0</v>
      </c>
      <c r="D64" s="9">
        <v>0</v>
      </c>
      <c r="E64" s="9">
        <v>0</v>
      </c>
      <c r="F64" s="9">
        <v>0</v>
      </c>
      <c r="G64" s="7">
        <v>40800</v>
      </c>
      <c r="H64" s="7">
        <v>8350</v>
      </c>
      <c r="I64" s="7">
        <v>27300</v>
      </c>
      <c r="J64" s="7">
        <v>8350</v>
      </c>
      <c r="K64" s="9">
        <v>0</v>
      </c>
      <c r="L64" s="9">
        <v>0</v>
      </c>
      <c r="M64" s="9">
        <v>0</v>
      </c>
      <c r="N64" s="9">
        <v>0</v>
      </c>
      <c r="O64" s="7">
        <f t="shared" si="0"/>
        <v>84800</v>
      </c>
    </row>
    <row r="65" spans="2:15" x14ac:dyDescent="0.3">
      <c r="B65" s="3" t="s">
        <v>154</v>
      </c>
      <c r="C65" s="9">
        <v>0</v>
      </c>
      <c r="D65" s="7">
        <v>5150</v>
      </c>
      <c r="E65" s="7">
        <v>129000</v>
      </c>
      <c r="F65" s="7">
        <v>18650</v>
      </c>
      <c r="G65" s="7">
        <v>25050</v>
      </c>
      <c r="H65" s="7">
        <v>136200</v>
      </c>
      <c r="I65" s="7">
        <v>51350</v>
      </c>
      <c r="J65" s="7">
        <v>8350</v>
      </c>
      <c r="K65" s="7">
        <v>27000</v>
      </c>
      <c r="L65" s="9">
        <v>0</v>
      </c>
      <c r="M65" s="7">
        <v>21850</v>
      </c>
      <c r="N65" s="9">
        <v>0</v>
      </c>
      <c r="O65" s="7">
        <f t="shared" si="0"/>
        <v>422600</v>
      </c>
    </row>
    <row r="66" spans="2:15" x14ac:dyDescent="0.3">
      <c r="B66" s="3" t="s">
        <v>155</v>
      </c>
      <c r="C66" s="9">
        <v>0</v>
      </c>
      <c r="D66" s="7">
        <v>10300</v>
      </c>
      <c r="E66" s="9">
        <v>0</v>
      </c>
      <c r="F66" s="7">
        <v>15450</v>
      </c>
      <c r="G66" s="7">
        <v>5150</v>
      </c>
      <c r="H66" s="7">
        <v>10300</v>
      </c>
      <c r="I66" s="9">
        <v>0</v>
      </c>
      <c r="J66" s="9">
        <v>0</v>
      </c>
      <c r="K66" s="7">
        <v>25100</v>
      </c>
      <c r="L66" s="9">
        <v>0</v>
      </c>
      <c r="M66" s="9">
        <v>0</v>
      </c>
      <c r="N66" s="9">
        <v>0</v>
      </c>
      <c r="O66" s="7">
        <f t="shared" si="0"/>
        <v>66300</v>
      </c>
    </row>
    <row r="67" spans="2:15" x14ac:dyDescent="0.3">
      <c r="B67" s="3" t="s">
        <v>156</v>
      </c>
      <c r="C67" s="9">
        <v>0</v>
      </c>
      <c r="D67" s="7">
        <v>38550</v>
      </c>
      <c r="E67" s="7">
        <v>69300</v>
      </c>
      <c r="F67" s="7">
        <v>32850</v>
      </c>
      <c r="G67" s="9">
        <v>0</v>
      </c>
      <c r="H67" s="7">
        <v>71350</v>
      </c>
      <c r="I67" s="9">
        <v>0</v>
      </c>
      <c r="J67" s="9">
        <v>0</v>
      </c>
      <c r="K67" s="7">
        <v>58600</v>
      </c>
      <c r="L67" s="7">
        <v>67150</v>
      </c>
      <c r="M67" s="7">
        <v>33950</v>
      </c>
      <c r="N67" s="7">
        <v>50650</v>
      </c>
      <c r="O67" s="7">
        <f t="shared" si="0"/>
        <v>422400</v>
      </c>
    </row>
    <row r="68" spans="2:15" x14ac:dyDescent="0.3">
      <c r="B68" s="3" t="s">
        <v>157</v>
      </c>
      <c r="C68" s="9">
        <v>0</v>
      </c>
      <c r="D68" s="9">
        <v>0</v>
      </c>
      <c r="E68" s="7">
        <v>115000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7">
        <v>97100</v>
      </c>
      <c r="L68" s="9">
        <v>0</v>
      </c>
      <c r="M68" s="9">
        <v>0</v>
      </c>
      <c r="N68" s="9">
        <v>0</v>
      </c>
      <c r="O68" s="7">
        <f t="shared" si="0"/>
        <v>212100</v>
      </c>
    </row>
    <row r="69" spans="2:15" x14ac:dyDescent="0.3">
      <c r="B69" s="3" t="s">
        <v>158</v>
      </c>
      <c r="C69" s="9">
        <v>0</v>
      </c>
      <c r="D69" s="9">
        <v>0</v>
      </c>
      <c r="E69" s="7">
        <v>93200</v>
      </c>
      <c r="F69" s="7">
        <v>290900</v>
      </c>
      <c r="G69" s="9">
        <v>0</v>
      </c>
      <c r="H69" s="7">
        <v>229600</v>
      </c>
      <c r="I69" s="7">
        <v>107150</v>
      </c>
      <c r="J69" s="7">
        <v>79650</v>
      </c>
      <c r="K69" s="7">
        <v>25100</v>
      </c>
      <c r="L69" s="9">
        <v>0</v>
      </c>
      <c r="M69" s="9">
        <v>0</v>
      </c>
      <c r="N69" s="9">
        <v>0</v>
      </c>
      <c r="O69" s="7">
        <f t="shared" si="0"/>
        <v>825600</v>
      </c>
    </row>
    <row r="70" spans="2:15" x14ac:dyDescent="0.3">
      <c r="B70" s="3" t="s">
        <v>159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7">
        <v>10300</v>
      </c>
      <c r="K70" s="9">
        <v>0</v>
      </c>
      <c r="L70" s="9">
        <v>0</v>
      </c>
      <c r="M70" s="9">
        <v>0</v>
      </c>
      <c r="N70" s="9">
        <v>0</v>
      </c>
      <c r="O70" s="7">
        <f t="shared" si="0"/>
        <v>10300</v>
      </c>
    </row>
    <row r="71" spans="2:15" x14ac:dyDescent="0.3">
      <c r="B71" s="3" t="s">
        <v>160</v>
      </c>
      <c r="C71" s="9">
        <v>0</v>
      </c>
      <c r="D71" s="9">
        <v>0</v>
      </c>
      <c r="E71" s="7">
        <v>69300</v>
      </c>
      <c r="F71" s="9">
        <v>0</v>
      </c>
      <c r="G71" s="9">
        <v>0</v>
      </c>
      <c r="H71" s="7">
        <v>71350</v>
      </c>
      <c r="I71" s="9">
        <v>0</v>
      </c>
      <c r="J71" s="9">
        <v>0</v>
      </c>
      <c r="K71" s="9">
        <v>0</v>
      </c>
      <c r="L71" s="9">
        <v>0</v>
      </c>
      <c r="M71" s="7">
        <v>36050</v>
      </c>
      <c r="N71" s="7">
        <v>10300</v>
      </c>
      <c r="O71" s="7">
        <f t="shared" si="0"/>
        <v>187000</v>
      </c>
    </row>
    <row r="72" spans="2:15" x14ac:dyDescent="0.3">
      <c r="B72" s="3" t="s">
        <v>161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7">
        <v>71350</v>
      </c>
      <c r="I72" s="9">
        <v>0</v>
      </c>
      <c r="J72" s="9">
        <v>0</v>
      </c>
      <c r="K72" s="9">
        <v>0</v>
      </c>
      <c r="L72" s="9">
        <v>0</v>
      </c>
      <c r="M72" s="7">
        <v>56650</v>
      </c>
      <c r="N72" s="9">
        <v>0</v>
      </c>
      <c r="O72" s="7">
        <f t="shared" ref="O72:O76" si="1">SUM(C72:N72)</f>
        <v>128000</v>
      </c>
    </row>
    <row r="73" spans="2:15" x14ac:dyDescent="0.3">
      <c r="B73" s="3" t="s">
        <v>162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7">
        <v>15450</v>
      </c>
      <c r="O73" s="7">
        <f t="shared" si="1"/>
        <v>15450</v>
      </c>
    </row>
    <row r="74" spans="2:15" x14ac:dyDescent="0.3">
      <c r="B74" s="3" t="s">
        <v>163</v>
      </c>
      <c r="C74" s="9">
        <v>0</v>
      </c>
      <c r="D74" s="9">
        <v>0</v>
      </c>
      <c r="E74" s="9">
        <v>0</v>
      </c>
      <c r="F74" s="7">
        <v>38050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7">
        <f t="shared" si="1"/>
        <v>38050</v>
      </c>
    </row>
    <row r="75" spans="2:15" x14ac:dyDescent="0.3">
      <c r="B75" s="3" t="s">
        <v>164</v>
      </c>
      <c r="C75" s="9">
        <v>0</v>
      </c>
      <c r="D75" s="9">
        <v>0</v>
      </c>
      <c r="E75" s="7">
        <v>35750</v>
      </c>
      <c r="F75" s="9">
        <v>0</v>
      </c>
      <c r="G75" s="7">
        <v>117950</v>
      </c>
      <c r="H75" s="9">
        <v>0</v>
      </c>
      <c r="I75" s="7">
        <v>40800</v>
      </c>
      <c r="J75" s="9">
        <v>0</v>
      </c>
      <c r="K75" s="9">
        <v>0</v>
      </c>
      <c r="L75" s="9">
        <v>0</v>
      </c>
      <c r="M75" s="9">
        <v>0</v>
      </c>
      <c r="N75" s="7">
        <v>85600</v>
      </c>
      <c r="O75" s="7">
        <f t="shared" si="1"/>
        <v>280100</v>
      </c>
    </row>
    <row r="76" spans="2:15" x14ac:dyDescent="0.3">
      <c r="B76" s="3" t="s">
        <v>165</v>
      </c>
      <c r="C76" s="9">
        <v>0</v>
      </c>
      <c r="D76" s="7">
        <v>65350</v>
      </c>
      <c r="E76" s="7">
        <v>75050</v>
      </c>
      <c r="F76" s="7">
        <v>112200</v>
      </c>
      <c r="G76" s="7">
        <v>125200</v>
      </c>
      <c r="H76" s="7">
        <v>140750</v>
      </c>
      <c r="I76" s="7">
        <v>93250</v>
      </c>
      <c r="J76" s="7">
        <v>146200</v>
      </c>
      <c r="K76" s="7">
        <v>67400</v>
      </c>
      <c r="L76" s="7">
        <v>214050</v>
      </c>
      <c r="M76" s="7">
        <v>116600</v>
      </c>
      <c r="N76" s="7">
        <v>96249.89</v>
      </c>
      <c r="O76" s="7">
        <f t="shared" si="1"/>
        <v>1252299.8899999999</v>
      </c>
    </row>
    <row r="77" spans="2:15" x14ac:dyDescent="0.3">
      <c r="B77" s="5" t="s">
        <v>12</v>
      </c>
      <c r="C77" s="8">
        <f>SUM(C6:C76)</f>
        <v>132000</v>
      </c>
      <c r="D77" s="8">
        <f t="shared" ref="D77:N77" si="2">SUM(D6:D76)</f>
        <v>1204650</v>
      </c>
      <c r="E77" s="8">
        <f t="shared" si="2"/>
        <v>2705850</v>
      </c>
      <c r="F77" s="8">
        <f t="shared" si="2"/>
        <v>3404300</v>
      </c>
      <c r="G77" s="8">
        <f t="shared" si="2"/>
        <v>2102700</v>
      </c>
      <c r="H77" s="8">
        <f t="shared" si="2"/>
        <v>2799800</v>
      </c>
      <c r="I77" s="8">
        <f t="shared" si="2"/>
        <v>2334190.0099999998</v>
      </c>
      <c r="J77" s="8">
        <f t="shared" si="2"/>
        <v>1857961</v>
      </c>
      <c r="K77" s="8">
        <f t="shared" si="2"/>
        <v>1601750</v>
      </c>
      <c r="L77" s="8">
        <f t="shared" si="2"/>
        <v>2788300</v>
      </c>
      <c r="M77" s="8">
        <f t="shared" si="2"/>
        <v>1865600</v>
      </c>
      <c r="N77" s="8">
        <f t="shared" si="2"/>
        <v>2179549.34</v>
      </c>
      <c r="O77" s="8">
        <f>SUM(O6:O76)</f>
        <v>24976650.350000001</v>
      </c>
    </row>
    <row r="78" spans="2:15" ht="8.25" customHeight="1" x14ac:dyDescent="0.3"/>
    <row r="79" spans="2:15" x14ac:dyDescent="0.3">
      <c r="B79" s="11" t="s">
        <v>166</v>
      </c>
    </row>
  </sheetData>
  <mergeCells count="3">
    <mergeCell ref="B2:O2"/>
    <mergeCell ref="B3:O3"/>
    <mergeCell ref="B4:O4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Informe 2023</vt:lpstr>
      <vt:lpstr>Informe 2022</vt:lpstr>
      <vt:lpstr>Informe 2020</vt:lpstr>
      <vt:lpstr>Informe 2019</vt:lpstr>
      <vt:lpstr>Informe 2018</vt:lpstr>
      <vt:lpstr>'Informe 2022'!Área_de_impresión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Rebeca Jara Jiménez</dc:creator>
  <cp:keywords/>
  <dc:description/>
  <cp:lastModifiedBy>Zoila Rodríguez Tencio</cp:lastModifiedBy>
  <cp:revision/>
  <cp:lastPrinted>2022-11-06T23:15:46Z</cp:lastPrinted>
  <dcterms:created xsi:type="dcterms:W3CDTF">2020-03-03T14:46:00Z</dcterms:created>
  <dcterms:modified xsi:type="dcterms:W3CDTF">2024-04-16T21:48:09Z</dcterms:modified>
  <cp:category/>
  <cp:contentStatus/>
</cp:coreProperties>
</file>